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ПУСК 2025\отчеты 3 кв.2025\"/>
    </mc:Choice>
  </mc:AlternateContent>
  <bookViews>
    <workbookView xWindow="-105" yWindow="-105" windowWidth="23250" windowHeight="125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0" i="1" l="1"/>
  <c r="V56" i="1" s="1"/>
  <c r="T25" i="1"/>
  <c r="U25" i="1"/>
  <c r="V25" i="1"/>
  <c r="N25" i="1"/>
  <c r="AB50" i="1"/>
  <c r="Z50" i="1"/>
  <c r="S50" i="1"/>
  <c r="M50" i="1"/>
  <c r="K50" i="1"/>
  <c r="H50" i="1"/>
  <c r="G50" i="1"/>
  <c r="AB55" i="1"/>
  <c r="Z55" i="1"/>
  <c r="M55" i="1"/>
  <c r="K55" i="1"/>
  <c r="H55" i="1"/>
  <c r="G55" i="1"/>
  <c r="AH25" i="1"/>
  <c r="AH56" i="1" s="1"/>
  <c r="AF25" i="1"/>
  <c r="AF56" i="1" s="1"/>
  <c r="AB25" i="1"/>
  <c r="Z25" i="1"/>
  <c r="S25" i="1"/>
  <c r="K25" i="1"/>
  <c r="H25" i="1"/>
  <c r="G25" i="1"/>
  <c r="M56" i="1" l="1"/>
  <c r="G56" i="1"/>
  <c r="K56" i="1"/>
  <c r="AB56" i="1"/>
  <c r="Z56" i="1"/>
  <c r="S56" i="1"/>
  <c r="H56" i="1"/>
</calcChain>
</file>

<file path=xl/sharedStrings.xml><?xml version="1.0" encoding="utf-8"?>
<sst xmlns="http://schemas.openxmlformats.org/spreadsheetml/2006/main" count="118" uniqueCount="67">
  <si>
    <t>Приложение N 10</t>
  </si>
  <si>
    <t>разработки и реализации</t>
  </si>
  <si>
    <t>муниципальных программ</t>
  </si>
  <si>
    <t>Отчет об исполнении мероприятий муниципальной Программы</t>
  </si>
  <si>
    <t>(заполняется ежеквартально нарастающим итогом с начала года)</t>
  </si>
  <si>
    <r>
      <t>«Организация и осуществление деятельности по социальной поддержки населения в Бессоновском районе Пензенской области»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</si>
  <si>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                  (тыс.</t>
    </r>
    <r>
      <rPr>
        <sz val="8"/>
        <color theme="1"/>
        <rFont val="Times New Roman"/>
        <family val="1"/>
        <charset val="204"/>
      </rPr>
      <t>руб.)</t>
    </r>
  </si>
  <si>
    <t>N п/п</t>
  </si>
  <si>
    <t>Наименование мероприятий</t>
  </si>
  <si>
    <t>Показатели реализации мероприятий</t>
  </si>
  <si>
    <t>Всего</t>
  </si>
  <si>
    <t>в том числе по источникам:</t>
  </si>
  <si>
    <t xml:space="preserve">Федеральный бюджет </t>
  </si>
  <si>
    <t>Бюджет Пензенской области</t>
  </si>
  <si>
    <t>Бюджет</t>
  </si>
  <si>
    <t>Бессоновского района</t>
  </si>
  <si>
    <t>Внебюджетные средства</t>
  </si>
  <si>
    <t>Ед. изм.</t>
  </si>
  <si>
    <t>%</t>
  </si>
  <si>
    <t>(*)</t>
  </si>
  <si>
    <t>1.1.</t>
  </si>
  <si>
    <t xml:space="preserve">Выполнение обязательств государства по социальной поддержке граждан: </t>
  </si>
  <si>
    <t xml:space="preserve">  </t>
  </si>
  <si>
    <t>Всего по подпрограмме 1</t>
  </si>
  <si>
    <t xml:space="preserve">2.-Ежемесячная денежная выплата, назначенная в случае рождения третьего ребенка или последующих детей до достижения ребенком возраста трех лет </t>
  </si>
  <si>
    <t xml:space="preserve">3.-Исполнение государственных полномочий по предоставлению мер социальной поддержки, предусмотренных Законом Пензенской области "О мерах социальной  отдельных категорий граждан, проживающих на территории Пензенской области" по ветеранам труда и труженикам тыла </t>
  </si>
  <si>
    <t>Всего по подпрограмме 2</t>
  </si>
  <si>
    <t>1.Cубвенции на исполнение государственных полномочий по организации и осуществлению деятельности по опеке и попечительству в отношении совершеннолетних граждан</t>
  </si>
  <si>
    <t>Всего по подпрограмма 3</t>
  </si>
  <si>
    <t>ВСЕГО по муниципальной программе № 17</t>
  </si>
  <si>
    <t>(исполнители  программы: УСЗН администрации Бессоновского района Пензенской области».</t>
  </si>
  <si>
    <t>к Порядку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</si>
  <si>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Форма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</si>
  <si>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2.Предоставление молодым семьям социальных выплат на приобретение жилья или строительство индивидуального жилого дома              </t>
  </si>
  <si>
    <t>1.Пенсионное обеспечение за выслугу лет муниципальных служащих (за счет средств бюджета Бессоновского района)</t>
  </si>
  <si>
    <t>1.Исполнение государственных полномочий  связанных с реализацией Закона Пензенской области «О государственном пенсионном обеспечении за выслугу лет государственных и гражданских служащих Пензенской области</t>
  </si>
  <si>
    <t>2. Подпрограмма «Исполнение государственных полномочий в сфере социальной политики»</t>
  </si>
  <si>
    <t>1. Подпрограмма  «Оказание социальной поддержки гражданам Бессоновского района Пензенской области»</t>
  </si>
  <si>
    <t>2. Субвенция на исполнение государственных полномочий по организации и осуществлению деятельности по опеке и попечительству в отношении несовершеннолетних граждан</t>
  </si>
  <si>
    <t>3. Подпрограмма  «Организация и осуществление деятельности по опеке и попечительству в Бессоновском  районе Пензенской области в отношении совершеннолетних и несовершеннолетних граждан»</t>
  </si>
  <si>
    <t>3. Субвенции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поддержки, установленных Законом Пензенской области от 12 сентября 2006 года №1098-ЗПО «О мерах социальной поддержки детей-сирот и детей, оставшихся без попечения родителей, лиц из числа детей-сирот и детей, оставшихся без попечения родителей, а также лиц, потерявших в период обучения обоих родителей или единственного родителя, проживающих на территории Пензенской области»</t>
  </si>
  <si>
    <t>4.-Исполнение государственных полномочий по предоставлению многодетным семьям в соответствии с законом 731-ЗПО «О мерах соц. поддержки многодетных семей, проживающих на территории Пензенской области (выплаты по 610 рублей)</t>
  </si>
  <si>
    <t>5.-Исполнение государственных полномочий по предоставлению многодетным семьям в соответствии с законом 731-ЗПО «О мерах соц. поддержки многодетных семей, проживающих на территории Пензенской области (выплаты по 5000 рублей)</t>
  </si>
  <si>
    <t>6.-Исполнение государственных полномочий по предоставлению многодетным семьям в соответствии с законом 731-ЗПО «О мерах соц. поддержки многодетных семей, проживающих на территории Пензенской области (компенсация ЖКУ 30%)</t>
  </si>
  <si>
    <t>7.-Исполнение государственных полномочий по предоставлению мер социальной поддержки многодетным семьям в соответствии с Законом Пензенской области от 28 декабря 2004 года № 731-ЗПО(ежемесячная денежная выплата на оплату проезда)</t>
  </si>
  <si>
    <t>8.-Исполнение государственных полномочий по предоставлению мер социальной поддержки предусмотренных Законом Пензенской области «О мерах соц. поддержки отдельных категорий граждан, проживающих на территории Пензенской области, по другим категориям льготников</t>
  </si>
  <si>
    <t>9.-Исполнение государственных полномочий по предоставлению мер социальной поддержки предусмотренных Законом Пензенской области «О почетном звании Ветеран труда Пензенской области»</t>
  </si>
  <si>
    <t>10.-Исполнение государственных полномочий по выплате социального пособия на погребение установленного ст 10 Федерального Закона 8-ФЗ « О погребении и похоронном деле</t>
  </si>
  <si>
    <t>11.-Исполнение государственных полномочий по представлению гражданам субсидий на оплату жилого помещения и коммунальных услуг</t>
  </si>
  <si>
    <r>
      <t>12.-</t>
    </r>
    <r>
      <rPr>
        <sz val="11"/>
        <color theme="1"/>
        <rFont val="Times New Roman"/>
        <family val="1"/>
        <charset val="204"/>
      </rPr>
      <t>Исполнение государственных полномочий по предоставлению мер социальной поддержки, предусмотренных Законом Пензенской области "О мерах социальной поддержки отдельных категорий граждан, проживающих на территории Пензенской области", по реабилитированным лицам и лицам, признанным пострадавшими от политических репрессий</t>
    </r>
  </si>
  <si>
    <t>13.-Содержание органов местного самоуправления, осуществляющих государственные полномочия в сфере социальной поддержки населения</t>
  </si>
  <si>
    <t>14.-Исполнение государственных полномочий по выплате пособий семьям, имеющим детей, в соответствии с Законом Пензенской области "О пособиях семьям, имеющим детей"</t>
  </si>
  <si>
    <t xml:space="preserve">15.Государственная социальная помощь студентам из малоимущих семей или студентам, являющимся малоимущими одиноко проживающими бюджета </t>
  </si>
  <si>
    <t>16. Исполнение государственных полномочий по компенсации отдельным категориям граждан оплаты взноса на капитальный ремонт общего имущества в многоквартирном доме</t>
  </si>
  <si>
    <t>17. Предоставление семьям социальных выплат на приобретение (строительство) жилья при рождении первого ребенка</t>
  </si>
  <si>
    <t xml:space="preserve">19. Субвенции на исполнение государственных полномочий по оказанию государственной социально помощи на основании социального контракта, реализуемого в рамках государственной программы Российской Федерации "Социальная поддержка граждан", утвержденной постановлением Правительства Российской Федерации от 15.04.2014 № 296 </t>
  </si>
  <si>
    <t>20. Субвенции на исполнение государственных полномочий по осуществлению ежемесячной денежной выплаты на оплату жилого помещения и коммунальных услуг в размере 50 процентов от величины регионального стандарта стоимости жилищно-коммунальных услуг в расчете на одного человека в месяц, установленного на территории Пензенской области, супруге (супругу), несовершеннолетним детям, родителям (в случае отсутствия у граждан, принимающих участие в специальной военной операции, супруги (супруга), несовершеннолетних детей) граждан, принимающих участие в специальной военной операции</t>
  </si>
  <si>
    <t>21. Субвенции на исполнение государственных полномочий по осуществлению ежемесячной денежной выплаты на оплату проезда во всех видах транспорта общего пользования супруге (супругу), несовершеннолетним детям, детям, не достигшим возраста 23 лет, обучающимся в образовательных организациях по очной форме обучения, граждан, принимающих участие в специальной военной операции</t>
  </si>
  <si>
    <t>22. Субвенция на исполнение государственных полномочий по осуществлению единовременной денежной выплаты несовершеннолетним детям граждан, принимающих (принимавших) участие в специальной военной операции, на каждого несовершеннолетнего ребенка</t>
  </si>
  <si>
    <t xml:space="preserve">     Главный бухгалтер                                                                                                    Н.Б. Морковская</t>
  </si>
  <si>
    <t>За 3 квартал 2025 год</t>
  </si>
  <si>
    <t>Объем финансирования муниципальной программы (за 3 квартал 2025 г.)</t>
  </si>
  <si>
    <t>план на 3 квартал 2025г.</t>
  </si>
  <si>
    <t>факт за 3 квартал 2025г.</t>
  </si>
  <si>
    <t>Кассовые расходы за 3 квартал 2025г.</t>
  </si>
  <si>
    <t>И.о. начальника управления                                                                                      С.А. Соколов</t>
  </si>
  <si>
    <t>18. Предоставление социальных выплат на улучшение жилищных условий многодетным семьям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</si>
</sst>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theme="1"/>
      <name val="Courier New"/>
      <family val="3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80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15" fillId="0" borderId="7" xfId="1" applyBorder="1" applyAlignment="1">
      <alignment horizontal="center" vertical="center" wrapText="1"/>
    </xf>
    <xf numFmtId="0" fontId="16" fillId="0" borderId="6" xfId="1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1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1" fillId="0" borderId="21" xfId="0" applyFont="1" applyBorder="1" applyAlignment="1">
      <alignment horizontal="justify" vertical="center" wrapText="1"/>
    </xf>
    <xf numFmtId="164" fontId="12" fillId="0" borderId="2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23" xfId="0" applyFont="1" applyBorder="1" applyAlignment="1">
      <alignment horizontal="justify" vertical="center" wrapText="1"/>
    </xf>
    <xf numFmtId="0" fontId="12" fillId="0" borderId="23" xfId="0" applyFont="1" applyBorder="1" applyAlignment="1">
      <alignment vertical="center" wrapText="1"/>
    </xf>
    <xf numFmtId="164" fontId="12" fillId="0" borderId="23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justify" vertical="center" wrapText="1"/>
    </xf>
    <xf numFmtId="0" fontId="11" fillId="0" borderId="19" xfId="0" applyFont="1" applyBorder="1" applyAlignment="1">
      <alignment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" fillId="0" borderId="18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justify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1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W:\budg1%20(&#1070;&#1082;&#1080;&#1085;&#1072;%20&#1051;.&#1042;.)\&#1084;&#1091;&#1085;&#1080;&#1094;&#1080;&#1087;&#1072;&#1083;&#1100;&#1085;&#1099;&#1077;%20&#1087;&#1088;&#1086;&#1075;&#1088;&#1072;&#1084;&#1084;&#1099;(&#1055;&#1077;&#1085;&#1079;&#1077;&#1085;&#1089;&#1082;&#1080;&#1081;%20&#1088;&#1072;&#1081;&#1086;&#1085;)\&#1055;&#1088;&#1080;&#1083;&#1086;&#1078;&#1077;&#1085;&#1080;&#1103;%20&#1082;%20&#1055;&#1086;&#1089;&#1090;&#1072;&#1085;&#1086;&#1074;.%20&#1087;&#1086;%20&#1084;&#1091;&#1085;&#1080;&#1094;&#1080;&#1087;.%20&#1087;&#1088;&#1086;&#1075;&#1088;&#1072;&#1084;&#1084;&#1072;&#1084;.doc" TargetMode="External"/><Relationship Id="rId2" Type="http://schemas.openxmlformats.org/officeDocument/2006/relationships/hyperlink" Target="file:///W:\budg1%20(&#1070;&#1082;&#1080;&#1085;&#1072;%20&#1051;.&#1042;.)\&#1084;&#1091;&#1085;&#1080;&#1094;&#1080;&#1087;&#1072;&#1083;&#1100;&#1085;&#1099;&#1077;%20&#1087;&#1088;&#1086;&#1075;&#1088;&#1072;&#1084;&#1084;&#1099;(&#1055;&#1077;&#1085;&#1079;&#1077;&#1085;&#1089;&#1082;&#1080;&#1081;%20&#1088;&#1072;&#1081;&#1086;&#1085;)\&#1055;&#1088;&#1080;&#1083;&#1086;&#1078;&#1077;&#1085;&#1080;&#1103;%20&#1082;%20&#1055;&#1086;&#1089;&#1090;&#1072;&#1085;&#1086;&#1074;.%20&#1087;&#1086;%20&#1084;&#1091;&#1085;&#1080;&#1094;&#1080;&#1087;.%20&#1087;&#1088;&#1086;&#1075;&#1088;&#1072;&#1084;&#1084;&#1072;&#1084;.doc" TargetMode="External"/><Relationship Id="rId1" Type="http://schemas.openxmlformats.org/officeDocument/2006/relationships/hyperlink" Target="file:///W:\budg1%20(&#1070;&#1082;&#1080;&#1085;&#1072;%20&#1051;.&#1042;.)\&#1084;&#1091;&#1085;&#1080;&#1094;&#1080;&#1087;&#1072;&#1083;&#1100;&#1085;&#1099;&#1077;%20&#1087;&#1088;&#1086;&#1075;&#1088;&#1072;&#1084;&#1084;&#1099;(&#1055;&#1077;&#1085;&#1079;&#1077;&#1085;&#1089;&#1082;&#1080;&#1081;%20&#1088;&#1072;&#1081;&#1086;&#1085;)\&#1055;&#1088;&#1080;&#1083;&#1086;&#1078;&#1077;&#1085;&#1080;&#1103;%20&#1082;%20&#1055;&#1086;&#1089;&#1090;&#1072;&#1085;&#1086;&#1074;.%20&#1087;&#1086;%20&#1084;&#1091;&#1085;&#1080;&#1094;&#1080;&#1087;.%20&#1087;&#1088;&#1086;&#1075;&#1088;&#1072;&#1084;&#1084;&#1072;&#1084;.do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W:\budg1%20(&#1070;&#1082;&#1080;&#1085;&#1072;%20&#1051;.&#1042;.)\&#1084;&#1091;&#1085;&#1080;&#1094;&#1080;&#1087;&#1072;&#1083;&#1100;&#1085;&#1099;&#1077;%20&#1087;&#1088;&#1086;&#1075;&#1088;&#1072;&#1084;&#1084;&#1099;(&#1055;&#1077;&#1085;&#1079;&#1077;&#1085;&#1089;&#1082;&#1080;&#1081;%20&#1088;&#1072;&#1081;&#1086;&#1085;)\&#1055;&#1088;&#1080;&#1083;&#1086;&#1078;&#1077;&#1085;&#1080;&#1103;%20&#1082;%20&#1055;&#1086;&#1089;&#1090;&#1072;&#1085;&#1086;&#1074;.%20&#1087;&#1086;%20&#1084;&#1091;&#1085;&#1080;&#1094;&#1080;&#1087;.%20&#1087;&#1088;&#1086;&#1075;&#1088;&#1072;&#1084;&#1084;&#1072;&#1084;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2"/>
  <sheetViews>
    <sheetView tabSelected="1" topLeftCell="B1" zoomScale="95" zoomScaleNormal="95" workbookViewId="0">
      <selection activeCell="B12" sqref="B12:AN12"/>
    </sheetView>
  </sheetViews>
  <sheetFormatPr defaultRowHeight="15" x14ac:dyDescent="0.25"/>
  <cols>
    <col min="2" max="2" width="5.28515625" customWidth="1"/>
    <col min="3" max="3" width="9.140625" hidden="1" customWidth="1"/>
    <col min="4" max="4" width="33" customWidth="1"/>
    <col min="5" max="5" width="0.28515625" customWidth="1"/>
    <col min="6" max="6" width="6.42578125" customWidth="1"/>
    <col min="7" max="7" width="15" customWidth="1"/>
    <col min="8" max="8" width="11.7109375" customWidth="1"/>
    <col min="9" max="9" width="0.42578125" customWidth="1"/>
    <col min="10" max="10" width="6.7109375" customWidth="1"/>
    <col min="11" max="11" width="9.140625" hidden="1" customWidth="1"/>
    <col min="12" max="12" width="10.7109375" customWidth="1"/>
    <col min="13" max="13" width="0.7109375" hidden="1" customWidth="1"/>
    <col min="14" max="14" width="10.7109375" customWidth="1"/>
    <col min="15" max="15" width="0.28515625" customWidth="1"/>
    <col min="16" max="16" width="0.42578125" hidden="1" customWidth="1"/>
    <col min="17" max="17" width="7.7109375" customWidth="1"/>
    <col min="18" max="18" width="9.140625" hidden="1" customWidth="1"/>
    <col min="19" max="19" width="9.85546875" customWidth="1"/>
    <col min="20" max="20" width="3.42578125" hidden="1" customWidth="1"/>
    <col min="21" max="21" width="6.7109375" hidden="1" customWidth="1"/>
    <col min="22" max="22" width="10.7109375" customWidth="1"/>
    <col min="23" max="23" width="9.140625" hidden="1" customWidth="1"/>
    <col min="24" max="24" width="7.28515625" customWidth="1"/>
    <col min="25" max="25" width="9.140625" hidden="1" customWidth="1"/>
    <col min="26" max="26" width="10" customWidth="1"/>
    <col min="27" max="27" width="0.140625" customWidth="1"/>
    <col min="28" max="28" width="10.140625" customWidth="1"/>
    <col min="29" max="29" width="9.140625" hidden="1" customWidth="1"/>
    <col min="30" max="30" width="7.7109375" customWidth="1"/>
    <col min="31" max="31" width="0.28515625" customWidth="1"/>
    <col min="32" max="32" width="9.140625" customWidth="1"/>
    <col min="33" max="33" width="0.140625" customWidth="1"/>
    <col min="34" max="34" width="7.85546875" customWidth="1"/>
    <col min="35" max="35" width="9.140625" hidden="1" customWidth="1"/>
    <col min="36" max="36" width="7.7109375" customWidth="1"/>
    <col min="37" max="37" width="0.140625" hidden="1" customWidth="1"/>
    <col min="38" max="38" width="6.7109375" customWidth="1"/>
    <col min="39" max="39" width="7.28515625" customWidth="1"/>
    <col min="40" max="40" width="6.85546875" customWidth="1"/>
  </cols>
  <sheetData>
    <row r="1" spans="2:40" x14ac:dyDescent="0.25">
      <c r="B1" s="126" t="s">
        <v>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</row>
    <row r="2" spans="2:40" x14ac:dyDescent="0.25">
      <c r="B2" s="126" t="s">
        <v>31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</row>
    <row r="3" spans="2:40" x14ac:dyDescent="0.25"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</row>
    <row r="4" spans="2:40" x14ac:dyDescent="0.25">
      <c r="B4" s="126" t="s">
        <v>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</row>
    <row r="5" spans="2:40" x14ac:dyDescent="0.25">
      <c r="B5" s="126" t="s">
        <v>15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</row>
    <row r="6" spans="2:40" ht="18.75" x14ac:dyDescent="0.25">
      <c r="B6" s="125" t="s">
        <v>32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</row>
    <row r="7" spans="2:40" ht="18.75" x14ac:dyDescent="0.25">
      <c r="B7" s="125" t="s">
        <v>3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</row>
    <row r="8" spans="2:40" ht="18.75" x14ac:dyDescent="0.25">
      <c r="B8" s="125" t="s">
        <v>60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</row>
    <row r="9" spans="2:40" ht="18.75" x14ac:dyDescent="0.25">
      <c r="B9" s="129" t="s">
        <v>30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</row>
    <row r="10" spans="2:40" ht="18.75" x14ac:dyDescent="0.25">
      <c r="B10" s="1"/>
    </row>
    <row r="11" spans="2:40" ht="18.75" x14ac:dyDescent="0.25">
      <c r="B11" s="130" t="s">
        <v>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</row>
    <row r="12" spans="2:40" ht="18.75" x14ac:dyDescent="0.25">
      <c r="B12" s="128" t="s">
        <v>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</row>
    <row r="13" spans="2:40" ht="15.75" thickBot="1" x14ac:dyDescent="0.3">
      <c r="B13" s="131" t="s">
        <v>6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</row>
    <row r="14" spans="2:40" ht="15.75" thickBot="1" x14ac:dyDescent="0.3">
      <c r="B14" s="67" t="s">
        <v>7</v>
      </c>
      <c r="C14" s="69"/>
      <c r="D14" s="73" t="s">
        <v>8</v>
      </c>
      <c r="E14" s="67" t="s">
        <v>9</v>
      </c>
      <c r="F14" s="68"/>
      <c r="G14" s="68"/>
      <c r="H14" s="68"/>
      <c r="I14" s="68"/>
      <c r="J14" s="68"/>
      <c r="K14" s="69"/>
      <c r="L14" s="60" t="s">
        <v>61</v>
      </c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61"/>
    </row>
    <row r="15" spans="2:40" ht="15.75" thickBot="1" x14ac:dyDescent="0.3">
      <c r="B15" s="75"/>
      <c r="C15" s="76"/>
      <c r="D15" s="77"/>
      <c r="E15" s="75"/>
      <c r="F15" s="78"/>
      <c r="G15" s="78"/>
      <c r="H15" s="78"/>
      <c r="I15" s="78"/>
      <c r="J15" s="78"/>
      <c r="K15" s="76"/>
      <c r="L15" s="67" t="s">
        <v>10</v>
      </c>
      <c r="M15" s="68"/>
      <c r="N15" s="68"/>
      <c r="O15" s="68"/>
      <c r="P15" s="68"/>
      <c r="Q15" s="69"/>
      <c r="R15" s="60" t="s">
        <v>11</v>
      </c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61"/>
    </row>
    <row r="16" spans="2:40" ht="15" customHeight="1" x14ac:dyDescent="0.25">
      <c r="B16" s="75"/>
      <c r="C16" s="76"/>
      <c r="D16" s="77"/>
      <c r="E16" s="75"/>
      <c r="F16" s="78"/>
      <c r="G16" s="78"/>
      <c r="H16" s="78"/>
      <c r="I16" s="78"/>
      <c r="J16" s="78"/>
      <c r="K16" s="76"/>
      <c r="L16" s="75"/>
      <c r="M16" s="78"/>
      <c r="N16" s="78"/>
      <c r="O16" s="78"/>
      <c r="P16" s="78"/>
      <c r="Q16" s="76"/>
      <c r="R16" s="67" t="s">
        <v>12</v>
      </c>
      <c r="S16" s="68"/>
      <c r="T16" s="68"/>
      <c r="U16" s="68"/>
      <c r="V16" s="68"/>
      <c r="W16" s="68"/>
      <c r="X16" s="69"/>
      <c r="Y16" s="67" t="s">
        <v>13</v>
      </c>
      <c r="Z16" s="68"/>
      <c r="AA16" s="68"/>
      <c r="AB16" s="68"/>
      <c r="AC16" s="68"/>
      <c r="AD16" s="69"/>
      <c r="AE16" s="67" t="s">
        <v>14</v>
      </c>
      <c r="AF16" s="68"/>
      <c r="AG16" s="68"/>
      <c r="AH16" s="68"/>
      <c r="AI16" s="68"/>
      <c r="AJ16" s="69"/>
      <c r="AK16" s="67" t="s">
        <v>16</v>
      </c>
      <c r="AL16" s="68"/>
      <c r="AM16" s="68"/>
      <c r="AN16" s="69"/>
    </row>
    <row r="17" spans="2:40" ht="15.75" thickBot="1" x14ac:dyDescent="0.3">
      <c r="B17" s="75"/>
      <c r="C17" s="76"/>
      <c r="D17" s="77"/>
      <c r="E17" s="70"/>
      <c r="F17" s="71"/>
      <c r="G17" s="71"/>
      <c r="H17" s="71"/>
      <c r="I17" s="71"/>
      <c r="J17" s="71"/>
      <c r="K17" s="72"/>
      <c r="L17" s="70"/>
      <c r="M17" s="71"/>
      <c r="N17" s="71"/>
      <c r="O17" s="71"/>
      <c r="P17" s="71"/>
      <c r="Q17" s="72"/>
      <c r="R17" s="70"/>
      <c r="S17" s="71"/>
      <c r="T17" s="71"/>
      <c r="U17" s="71"/>
      <c r="V17" s="71"/>
      <c r="W17" s="71"/>
      <c r="X17" s="72"/>
      <c r="Y17" s="70"/>
      <c r="Z17" s="71"/>
      <c r="AA17" s="71"/>
      <c r="AB17" s="71"/>
      <c r="AC17" s="71"/>
      <c r="AD17" s="72"/>
      <c r="AE17" s="70" t="s">
        <v>15</v>
      </c>
      <c r="AF17" s="71"/>
      <c r="AG17" s="71"/>
      <c r="AH17" s="71"/>
      <c r="AI17" s="71"/>
      <c r="AJ17" s="72"/>
      <c r="AK17" s="70"/>
      <c r="AL17" s="71"/>
      <c r="AM17" s="71"/>
      <c r="AN17" s="72"/>
    </row>
    <row r="18" spans="2:40" ht="44.25" customHeight="1" x14ac:dyDescent="0.25">
      <c r="B18" s="75"/>
      <c r="C18" s="76"/>
      <c r="D18" s="77"/>
      <c r="E18" s="67" t="s">
        <v>17</v>
      </c>
      <c r="F18" s="69"/>
      <c r="G18" s="73" t="s">
        <v>62</v>
      </c>
      <c r="H18" s="67" t="s">
        <v>63</v>
      </c>
      <c r="I18" s="69"/>
      <c r="J18" s="67" t="s">
        <v>18</v>
      </c>
      <c r="K18" s="3"/>
      <c r="L18" s="67" t="s">
        <v>62</v>
      </c>
      <c r="M18" s="69"/>
      <c r="N18" s="67" t="s">
        <v>64</v>
      </c>
      <c r="O18" s="69"/>
      <c r="P18" s="50" t="s">
        <v>18</v>
      </c>
      <c r="Q18" s="69" t="s">
        <v>18</v>
      </c>
      <c r="R18" s="67" t="s">
        <v>62</v>
      </c>
      <c r="S18" s="68"/>
      <c r="T18" s="68"/>
      <c r="U18" s="69"/>
      <c r="V18" s="73" t="s">
        <v>64</v>
      </c>
      <c r="W18" s="50" t="s">
        <v>18</v>
      </c>
      <c r="X18" s="69" t="s">
        <v>18</v>
      </c>
      <c r="Y18" s="67" t="s">
        <v>62</v>
      </c>
      <c r="Z18" s="69"/>
      <c r="AA18" s="67" t="s">
        <v>64</v>
      </c>
      <c r="AB18" s="69"/>
      <c r="AC18" s="50" t="s">
        <v>18</v>
      </c>
      <c r="AD18" s="69" t="s">
        <v>18</v>
      </c>
      <c r="AE18" s="67" t="s">
        <v>62</v>
      </c>
      <c r="AF18" s="69"/>
      <c r="AG18" s="67" t="s">
        <v>64</v>
      </c>
      <c r="AH18" s="69"/>
      <c r="AI18" s="8" t="s">
        <v>18</v>
      </c>
      <c r="AJ18" s="73" t="s">
        <v>18</v>
      </c>
      <c r="AK18" s="67" t="s">
        <v>62</v>
      </c>
      <c r="AL18" s="69"/>
      <c r="AM18" s="73" t="s">
        <v>64</v>
      </c>
      <c r="AN18" s="80" t="s">
        <v>18</v>
      </c>
    </row>
    <row r="19" spans="2:40" ht="55.15" customHeight="1" thickBot="1" x14ac:dyDescent="0.3">
      <c r="B19" s="70"/>
      <c r="C19" s="72"/>
      <c r="D19" s="74"/>
      <c r="E19" s="70"/>
      <c r="F19" s="72"/>
      <c r="G19" s="74"/>
      <c r="H19" s="70"/>
      <c r="I19" s="72"/>
      <c r="J19" s="70"/>
      <c r="K19" s="11"/>
      <c r="L19" s="70"/>
      <c r="M19" s="72"/>
      <c r="N19" s="70"/>
      <c r="O19" s="72"/>
      <c r="P19" s="51" t="s">
        <v>19</v>
      </c>
      <c r="Q19" s="72"/>
      <c r="R19" s="70"/>
      <c r="S19" s="71"/>
      <c r="T19" s="71"/>
      <c r="U19" s="72"/>
      <c r="V19" s="74"/>
      <c r="W19" s="51" t="s">
        <v>19</v>
      </c>
      <c r="X19" s="72"/>
      <c r="Y19" s="70"/>
      <c r="Z19" s="72"/>
      <c r="AA19" s="70"/>
      <c r="AB19" s="72"/>
      <c r="AC19" s="51" t="s">
        <v>19</v>
      </c>
      <c r="AD19" s="72"/>
      <c r="AE19" s="70"/>
      <c r="AF19" s="72"/>
      <c r="AG19" s="70"/>
      <c r="AH19" s="72"/>
      <c r="AI19" s="12" t="s">
        <v>19</v>
      </c>
      <c r="AJ19" s="74"/>
      <c r="AK19" s="70"/>
      <c r="AL19" s="72"/>
      <c r="AM19" s="74"/>
      <c r="AN19" s="81"/>
    </row>
    <row r="20" spans="2:40" ht="15.75" thickBot="1" x14ac:dyDescent="0.3">
      <c r="B20" s="60">
        <v>1</v>
      </c>
      <c r="C20" s="61"/>
      <c r="D20" s="4">
        <v>2</v>
      </c>
      <c r="E20" s="60">
        <v>3</v>
      </c>
      <c r="F20" s="61"/>
      <c r="G20" s="4">
        <v>4</v>
      </c>
      <c r="H20" s="60">
        <v>5</v>
      </c>
      <c r="I20" s="61"/>
      <c r="J20" s="60">
        <v>6</v>
      </c>
      <c r="K20" s="61"/>
      <c r="L20" s="60">
        <v>7</v>
      </c>
      <c r="M20" s="61"/>
      <c r="N20" s="60">
        <v>8</v>
      </c>
      <c r="O20" s="61"/>
      <c r="P20" s="60">
        <v>9</v>
      </c>
      <c r="Q20" s="61"/>
      <c r="R20" s="60">
        <v>10</v>
      </c>
      <c r="S20" s="79"/>
      <c r="T20" s="79"/>
      <c r="U20" s="61"/>
      <c r="V20" s="4">
        <v>11</v>
      </c>
      <c r="W20" s="60">
        <v>12</v>
      </c>
      <c r="X20" s="61"/>
      <c r="Y20" s="60">
        <v>13</v>
      </c>
      <c r="Z20" s="61"/>
      <c r="AA20" s="60">
        <v>14</v>
      </c>
      <c r="AB20" s="61"/>
      <c r="AC20" s="60">
        <v>15</v>
      </c>
      <c r="AD20" s="61"/>
      <c r="AE20" s="60">
        <v>16</v>
      </c>
      <c r="AF20" s="61"/>
      <c r="AG20" s="60">
        <v>17</v>
      </c>
      <c r="AH20" s="61"/>
      <c r="AI20" s="60">
        <v>18</v>
      </c>
      <c r="AJ20" s="61"/>
      <c r="AK20" s="60">
        <v>19</v>
      </c>
      <c r="AL20" s="61"/>
      <c r="AM20" s="4">
        <v>20</v>
      </c>
      <c r="AN20" s="4">
        <v>21</v>
      </c>
    </row>
    <row r="21" spans="2:40" ht="69" customHeight="1" thickBot="1" x14ac:dyDescent="0.3">
      <c r="B21" s="82" t="s">
        <v>37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4"/>
    </row>
    <row r="22" spans="2:40" ht="51" customHeight="1" x14ac:dyDescent="0.25">
      <c r="B22" s="85" t="s">
        <v>20</v>
      </c>
      <c r="C22" s="59" t="s">
        <v>21</v>
      </c>
      <c r="D22" s="59"/>
      <c r="E22" s="59"/>
      <c r="F22" s="26"/>
      <c r="G22" s="26"/>
      <c r="H22" s="26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52"/>
      <c r="T22" s="52"/>
      <c r="U22" s="52"/>
      <c r="V22" s="52"/>
      <c r="W22" s="52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25"/>
      <c r="AM22" s="25"/>
      <c r="AN22" s="25"/>
    </row>
    <row r="23" spans="2:40" ht="75" customHeight="1" x14ac:dyDescent="0.25">
      <c r="B23" s="86"/>
      <c r="C23" s="59" t="s">
        <v>34</v>
      </c>
      <c r="D23" s="59"/>
      <c r="E23" s="59"/>
      <c r="F23" s="27" t="s">
        <v>18</v>
      </c>
      <c r="G23" s="28">
        <v>2063.4</v>
      </c>
      <c r="H23" s="28">
        <v>2063.4</v>
      </c>
      <c r="I23" s="58">
        <v>100</v>
      </c>
      <c r="J23" s="58"/>
      <c r="K23" s="57">
        <v>2063.4</v>
      </c>
      <c r="L23" s="57"/>
      <c r="M23" s="57"/>
      <c r="N23" s="57">
        <v>2063.4</v>
      </c>
      <c r="O23" s="57"/>
      <c r="P23" s="57"/>
      <c r="Q23" s="58">
        <v>100</v>
      </c>
      <c r="R23" s="58"/>
      <c r="S23" s="25"/>
      <c r="T23" s="25"/>
      <c r="U23" s="25"/>
      <c r="V23" s="25"/>
      <c r="W23" s="25"/>
      <c r="X23" s="58"/>
      <c r="Y23" s="58"/>
      <c r="Z23" s="58"/>
      <c r="AA23" s="58"/>
      <c r="AB23" s="58"/>
      <c r="AC23" s="58"/>
      <c r="AD23" s="58"/>
      <c r="AE23" s="58"/>
      <c r="AF23" s="57">
        <v>2063.4</v>
      </c>
      <c r="AG23" s="57"/>
      <c r="AH23" s="57">
        <v>2063.4</v>
      </c>
      <c r="AI23" s="57"/>
      <c r="AJ23" s="58">
        <v>100</v>
      </c>
      <c r="AK23" s="58"/>
      <c r="AL23" s="25"/>
      <c r="AM23" s="25"/>
      <c r="AN23" s="25"/>
    </row>
    <row r="24" spans="2:40" ht="90" customHeight="1" x14ac:dyDescent="0.25">
      <c r="B24" s="86"/>
      <c r="C24" s="59" t="s">
        <v>33</v>
      </c>
      <c r="D24" s="59"/>
      <c r="E24" s="59"/>
      <c r="F24" s="27" t="s">
        <v>18</v>
      </c>
      <c r="G24" s="27">
        <v>2069.1999999999998</v>
      </c>
      <c r="H24" s="27">
        <v>2069.1999999999998</v>
      </c>
      <c r="I24" s="58">
        <v>100</v>
      </c>
      <c r="J24" s="58"/>
      <c r="K24" s="58">
        <v>2069.1999999999998</v>
      </c>
      <c r="L24" s="58"/>
      <c r="M24" s="58"/>
      <c r="N24" s="58">
        <v>2069.1999999999998</v>
      </c>
      <c r="O24" s="58"/>
      <c r="P24" s="58"/>
      <c r="Q24" s="58">
        <v>100</v>
      </c>
      <c r="R24" s="58"/>
      <c r="S24" s="25">
        <v>767.4</v>
      </c>
      <c r="T24" s="25"/>
      <c r="U24" s="25">
        <v>892.5</v>
      </c>
      <c r="V24" s="25">
        <v>767.4</v>
      </c>
      <c r="W24" s="25"/>
      <c r="X24" s="58">
        <v>100</v>
      </c>
      <c r="Y24" s="58"/>
      <c r="Z24" s="58">
        <v>516.5</v>
      </c>
      <c r="AA24" s="58"/>
      <c r="AB24" s="58">
        <v>516.5</v>
      </c>
      <c r="AC24" s="58"/>
      <c r="AD24" s="58">
        <v>100</v>
      </c>
      <c r="AE24" s="58"/>
      <c r="AF24" s="58">
        <v>785.3</v>
      </c>
      <c r="AG24" s="58"/>
      <c r="AH24" s="58">
        <v>785.3</v>
      </c>
      <c r="AI24" s="58"/>
      <c r="AJ24" s="58">
        <v>100</v>
      </c>
      <c r="AK24" s="58"/>
      <c r="AL24" s="25"/>
      <c r="AM24" s="25"/>
      <c r="AN24" s="25"/>
    </row>
    <row r="25" spans="2:40" x14ac:dyDescent="0.25">
      <c r="B25" s="34"/>
      <c r="C25" s="102" t="s">
        <v>23</v>
      </c>
      <c r="D25" s="103"/>
      <c r="E25" s="103"/>
      <c r="F25" s="39"/>
      <c r="G25" s="40">
        <f>G23+G24</f>
        <v>4132.6000000000004</v>
      </c>
      <c r="H25" s="40">
        <f>H23+H24</f>
        <v>4132.6000000000004</v>
      </c>
      <c r="I25" s="88">
        <v>100</v>
      </c>
      <c r="J25" s="89"/>
      <c r="K25" s="90">
        <f>K23+K24</f>
        <v>4132.6000000000004</v>
      </c>
      <c r="L25" s="88"/>
      <c r="M25" s="89"/>
      <c r="N25" s="90">
        <f>N24+N23</f>
        <v>4132.6000000000004</v>
      </c>
      <c r="O25" s="88"/>
      <c r="P25" s="89"/>
      <c r="Q25" s="91">
        <v>100</v>
      </c>
      <c r="R25" s="89"/>
      <c r="S25" s="38">
        <f>S24</f>
        <v>767.4</v>
      </c>
      <c r="T25" s="38">
        <f t="shared" ref="T25:V25" si="0">T24</f>
        <v>0</v>
      </c>
      <c r="U25" s="38">
        <f t="shared" si="0"/>
        <v>892.5</v>
      </c>
      <c r="V25" s="38">
        <f t="shared" si="0"/>
        <v>767.4</v>
      </c>
      <c r="W25" s="17"/>
      <c r="X25" s="100">
        <v>100</v>
      </c>
      <c r="Y25" s="101"/>
      <c r="Z25" s="91">
        <f>Z24</f>
        <v>516.5</v>
      </c>
      <c r="AA25" s="89"/>
      <c r="AB25" s="91">
        <f>AB24</f>
        <v>516.5</v>
      </c>
      <c r="AC25" s="89"/>
      <c r="AD25" s="100">
        <v>100</v>
      </c>
      <c r="AE25" s="101"/>
      <c r="AF25" s="90">
        <f>AF23+AF24</f>
        <v>2848.7</v>
      </c>
      <c r="AG25" s="89"/>
      <c r="AH25" s="90">
        <f>AH24+AH23</f>
        <v>2848.7</v>
      </c>
      <c r="AI25" s="89"/>
      <c r="AJ25" s="91">
        <v>100</v>
      </c>
      <c r="AK25" s="88"/>
      <c r="AL25" s="41"/>
      <c r="AM25" s="41"/>
      <c r="AN25" s="41"/>
    </row>
    <row r="26" spans="2:40" x14ac:dyDescent="0.25">
      <c r="B26" s="42"/>
      <c r="C26" s="43"/>
      <c r="D26" s="43"/>
      <c r="E26" s="43"/>
      <c r="F26" s="42"/>
      <c r="G26" s="44"/>
      <c r="H26" s="44"/>
      <c r="I26" s="45"/>
      <c r="J26" s="45"/>
      <c r="K26" s="44"/>
      <c r="L26" s="45"/>
      <c r="M26" s="45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6"/>
      <c r="Z26" s="45"/>
      <c r="AA26" s="45"/>
      <c r="AB26" s="45"/>
      <c r="AC26" s="45"/>
      <c r="AD26" s="46"/>
      <c r="AE26" s="46"/>
      <c r="AF26" s="44"/>
      <c r="AG26" s="45"/>
      <c r="AH26" s="44"/>
      <c r="AI26" s="45"/>
      <c r="AJ26" s="45"/>
      <c r="AK26" s="45"/>
      <c r="AL26" s="42"/>
      <c r="AM26" s="42"/>
      <c r="AN26" s="42"/>
    </row>
    <row r="27" spans="2:40" ht="63.75" customHeight="1" x14ac:dyDescent="0.25">
      <c r="B27" s="98" t="s">
        <v>36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</row>
    <row r="28" spans="2:40" ht="116.45" customHeight="1" x14ac:dyDescent="0.25">
      <c r="B28" s="127"/>
      <c r="C28" s="93" t="s">
        <v>35</v>
      </c>
      <c r="D28" s="93"/>
      <c r="E28" s="93"/>
      <c r="F28" s="24" t="s">
        <v>18</v>
      </c>
      <c r="G28" s="48">
        <v>478.9</v>
      </c>
      <c r="H28" s="48">
        <v>478.9</v>
      </c>
      <c r="I28" s="104">
        <v>100</v>
      </c>
      <c r="J28" s="104"/>
      <c r="K28" s="92">
        <v>478.9</v>
      </c>
      <c r="L28" s="92"/>
      <c r="M28" s="92">
        <v>478.9</v>
      </c>
      <c r="N28" s="92"/>
      <c r="O28" s="104">
        <v>100</v>
      </c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92">
        <v>478.9</v>
      </c>
      <c r="AA28" s="92"/>
      <c r="AB28" s="92">
        <v>478.9</v>
      </c>
      <c r="AC28" s="92"/>
      <c r="AD28" s="104">
        <v>100</v>
      </c>
      <c r="AE28" s="104"/>
      <c r="AF28" s="25"/>
      <c r="AG28" s="25"/>
      <c r="AH28" s="25"/>
      <c r="AI28" s="47"/>
      <c r="AJ28" s="47"/>
      <c r="AK28" s="36"/>
      <c r="AL28" s="47"/>
      <c r="AM28" s="47"/>
      <c r="AN28" s="27"/>
    </row>
    <row r="29" spans="2:40" ht="88.9" customHeight="1" x14ac:dyDescent="0.25">
      <c r="B29" s="127"/>
      <c r="C29" s="59" t="s">
        <v>24</v>
      </c>
      <c r="D29" s="59"/>
      <c r="E29" s="59"/>
      <c r="F29" s="14" t="s">
        <v>18</v>
      </c>
      <c r="G29" s="27">
        <v>2865.2</v>
      </c>
      <c r="H29" s="27">
        <v>2865.2</v>
      </c>
      <c r="I29" s="58">
        <v>100</v>
      </c>
      <c r="J29" s="58"/>
      <c r="K29" s="58">
        <v>2865.2</v>
      </c>
      <c r="L29" s="58"/>
      <c r="M29" s="58">
        <v>2865.2</v>
      </c>
      <c r="N29" s="58"/>
      <c r="O29" s="58">
        <v>100</v>
      </c>
      <c r="P29" s="58"/>
      <c r="Q29" s="58"/>
      <c r="R29" s="58"/>
      <c r="S29" s="57">
        <v>2636</v>
      </c>
      <c r="T29" s="57"/>
      <c r="U29" s="57"/>
      <c r="V29" s="57">
        <v>2636</v>
      </c>
      <c r="W29" s="57"/>
      <c r="X29" s="58">
        <v>100</v>
      </c>
      <c r="Y29" s="58"/>
      <c r="Z29" s="58">
        <v>229.2</v>
      </c>
      <c r="AA29" s="58"/>
      <c r="AB29" s="58">
        <v>229.2</v>
      </c>
      <c r="AC29" s="58"/>
      <c r="AD29" s="58">
        <v>100</v>
      </c>
      <c r="AE29" s="58"/>
      <c r="AF29" s="25"/>
      <c r="AG29" s="25"/>
      <c r="AH29" s="25"/>
      <c r="AI29" s="25"/>
      <c r="AJ29" s="25"/>
      <c r="AK29" s="36"/>
      <c r="AL29" s="25"/>
      <c r="AM29" s="25"/>
      <c r="AN29" s="27"/>
    </row>
    <row r="30" spans="2:40" ht="137.44999999999999" customHeight="1" x14ac:dyDescent="0.25">
      <c r="B30" s="127"/>
      <c r="C30" s="59" t="s">
        <v>25</v>
      </c>
      <c r="D30" s="59"/>
      <c r="E30" s="59"/>
      <c r="F30" s="14" t="s">
        <v>18</v>
      </c>
      <c r="G30" s="28">
        <v>15389.7</v>
      </c>
      <c r="H30" s="28">
        <v>15389.7</v>
      </c>
      <c r="I30" s="58">
        <v>100</v>
      </c>
      <c r="J30" s="58"/>
      <c r="K30" s="57">
        <v>15389.7</v>
      </c>
      <c r="L30" s="57"/>
      <c r="M30" s="57">
        <v>15389.7</v>
      </c>
      <c r="N30" s="57"/>
      <c r="O30" s="58">
        <v>100</v>
      </c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7">
        <v>15389.7</v>
      </c>
      <c r="AA30" s="57"/>
      <c r="AB30" s="57">
        <v>15389.7</v>
      </c>
      <c r="AC30" s="57"/>
      <c r="AD30" s="58">
        <v>100</v>
      </c>
      <c r="AE30" s="58"/>
      <c r="AF30" s="25"/>
      <c r="AG30" s="25"/>
      <c r="AH30" s="25"/>
      <c r="AI30" s="25"/>
      <c r="AJ30" s="25"/>
      <c r="AK30" s="36"/>
      <c r="AL30" s="25"/>
      <c r="AM30" s="25"/>
      <c r="AN30" s="27"/>
    </row>
    <row r="31" spans="2:40" ht="109.15" customHeight="1" x14ac:dyDescent="0.25">
      <c r="B31" s="127"/>
      <c r="C31" s="59" t="s">
        <v>41</v>
      </c>
      <c r="D31" s="59"/>
      <c r="E31" s="59"/>
      <c r="F31" s="14" t="s">
        <v>18</v>
      </c>
      <c r="G31" s="27">
        <v>176.7</v>
      </c>
      <c r="H31" s="27">
        <v>176.7</v>
      </c>
      <c r="I31" s="58">
        <v>100</v>
      </c>
      <c r="J31" s="58"/>
      <c r="K31" s="58">
        <v>176.7</v>
      </c>
      <c r="L31" s="58"/>
      <c r="M31" s="58">
        <v>176.7</v>
      </c>
      <c r="N31" s="58"/>
      <c r="O31" s="58">
        <v>100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>
        <v>176.7</v>
      </c>
      <c r="AA31" s="58"/>
      <c r="AB31" s="58">
        <v>176.7</v>
      </c>
      <c r="AC31" s="58"/>
      <c r="AD31" s="58">
        <v>100</v>
      </c>
      <c r="AE31" s="58"/>
      <c r="AF31" s="25"/>
      <c r="AG31" s="25"/>
      <c r="AH31" s="25"/>
      <c r="AI31" s="25"/>
      <c r="AJ31" s="25"/>
      <c r="AK31" s="36"/>
      <c r="AL31" s="25"/>
      <c r="AM31" s="25"/>
      <c r="AN31" s="27"/>
    </row>
    <row r="32" spans="2:40" ht="109.15" customHeight="1" x14ac:dyDescent="0.25">
      <c r="B32" s="127"/>
      <c r="C32" s="59" t="s">
        <v>42</v>
      </c>
      <c r="D32" s="59"/>
      <c r="E32" s="59"/>
      <c r="F32" s="14" t="s">
        <v>18</v>
      </c>
      <c r="G32" s="28">
        <v>2788</v>
      </c>
      <c r="H32" s="28">
        <v>2788</v>
      </c>
      <c r="I32" s="58">
        <v>100</v>
      </c>
      <c r="J32" s="58"/>
      <c r="K32" s="57">
        <v>2788</v>
      </c>
      <c r="L32" s="57"/>
      <c r="M32" s="57">
        <v>2788</v>
      </c>
      <c r="N32" s="57"/>
      <c r="O32" s="58">
        <v>100</v>
      </c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7">
        <v>2788</v>
      </c>
      <c r="AA32" s="57"/>
      <c r="AB32" s="57">
        <v>2788</v>
      </c>
      <c r="AC32" s="57"/>
      <c r="AD32" s="58">
        <v>100</v>
      </c>
      <c r="AE32" s="58"/>
      <c r="AF32" s="25"/>
      <c r="AG32" s="25"/>
      <c r="AH32" s="25"/>
      <c r="AI32" s="25"/>
      <c r="AJ32" s="25"/>
      <c r="AK32" s="36"/>
      <c r="AL32" s="25"/>
      <c r="AM32" s="25"/>
      <c r="AN32" s="27"/>
    </row>
    <row r="33" spans="2:40" ht="109.15" customHeight="1" x14ac:dyDescent="0.25">
      <c r="B33" s="127"/>
      <c r="C33" s="59" t="s">
        <v>43</v>
      </c>
      <c r="D33" s="59"/>
      <c r="E33" s="59"/>
      <c r="F33" s="14" t="s">
        <v>18</v>
      </c>
      <c r="G33" s="27">
        <v>828.8</v>
      </c>
      <c r="H33" s="27">
        <v>828.8</v>
      </c>
      <c r="I33" s="58">
        <v>100</v>
      </c>
      <c r="J33" s="58"/>
      <c r="K33" s="58">
        <v>828.8</v>
      </c>
      <c r="L33" s="58"/>
      <c r="M33" s="58">
        <v>828.8</v>
      </c>
      <c r="N33" s="58"/>
      <c r="O33" s="58">
        <v>100</v>
      </c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>
        <v>828.8</v>
      </c>
      <c r="AA33" s="58"/>
      <c r="AB33" s="58">
        <v>828.8</v>
      </c>
      <c r="AC33" s="58"/>
      <c r="AD33" s="58">
        <v>100</v>
      </c>
      <c r="AE33" s="58"/>
      <c r="AF33" s="25"/>
      <c r="AG33" s="25"/>
      <c r="AH33" s="25"/>
      <c r="AI33" s="25"/>
      <c r="AJ33" s="25"/>
      <c r="AK33" s="36"/>
      <c r="AL33" s="25"/>
      <c r="AM33" s="25"/>
      <c r="AN33" s="27"/>
    </row>
    <row r="34" spans="2:40" ht="109.15" customHeight="1" x14ac:dyDescent="0.25">
      <c r="B34" s="127"/>
      <c r="C34" s="59" t="s">
        <v>44</v>
      </c>
      <c r="D34" s="59"/>
      <c r="E34" s="59"/>
      <c r="F34" s="14" t="s">
        <v>18</v>
      </c>
      <c r="G34" s="27">
        <v>2379.5</v>
      </c>
      <c r="H34" s="27">
        <v>2379.5</v>
      </c>
      <c r="I34" s="58">
        <v>100</v>
      </c>
      <c r="J34" s="58"/>
      <c r="K34" s="58">
        <v>2379.5</v>
      </c>
      <c r="L34" s="58"/>
      <c r="M34" s="58">
        <v>2379.5</v>
      </c>
      <c r="N34" s="58"/>
      <c r="O34" s="58">
        <v>100</v>
      </c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>
        <v>2379.5</v>
      </c>
      <c r="AA34" s="58"/>
      <c r="AB34" s="58">
        <v>2379.5</v>
      </c>
      <c r="AC34" s="58"/>
      <c r="AD34" s="58">
        <v>100</v>
      </c>
      <c r="AE34" s="58"/>
      <c r="AF34" s="25"/>
      <c r="AG34" s="25"/>
      <c r="AH34" s="25"/>
      <c r="AI34" s="25"/>
      <c r="AJ34" s="25"/>
      <c r="AK34" s="36"/>
      <c r="AL34" s="25"/>
      <c r="AM34" s="25"/>
      <c r="AN34" s="27"/>
    </row>
    <row r="35" spans="2:40" ht="146.44999999999999" customHeight="1" x14ac:dyDescent="0.25">
      <c r="B35" s="127"/>
      <c r="C35" s="59" t="s">
        <v>45</v>
      </c>
      <c r="D35" s="59"/>
      <c r="E35" s="59"/>
      <c r="F35" s="14" t="s">
        <v>18</v>
      </c>
      <c r="G35" s="28">
        <v>77</v>
      </c>
      <c r="H35" s="28">
        <v>77</v>
      </c>
      <c r="I35" s="58">
        <v>100</v>
      </c>
      <c r="J35" s="58"/>
      <c r="K35" s="97">
        <v>77</v>
      </c>
      <c r="L35" s="97"/>
      <c r="M35" s="97">
        <v>77</v>
      </c>
      <c r="N35" s="97"/>
      <c r="O35" s="58">
        <v>100</v>
      </c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7">
        <v>77</v>
      </c>
      <c r="AA35" s="57"/>
      <c r="AB35" s="57">
        <v>77</v>
      </c>
      <c r="AC35" s="57"/>
      <c r="AD35" s="58">
        <v>100</v>
      </c>
      <c r="AE35" s="58"/>
      <c r="AF35" s="25"/>
      <c r="AG35" s="25"/>
      <c r="AH35" s="25"/>
      <c r="AI35" s="25"/>
      <c r="AJ35" s="25"/>
      <c r="AK35" s="36"/>
      <c r="AL35" s="25"/>
      <c r="AM35" s="25"/>
      <c r="AN35" s="53"/>
    </row>
    <row r="36" spans="2:40" ht="100.15" customHeight="1" x14ac:dyDescent="0.25">
      <c r="B36" s="127"/>
      <c r="C36" s="59" t="s">
        <v>46</v>
      </c>
      <c r="D36" s="59"/>
      <c r="E36" s="59"/>
      <c r="F36" s="14" t="s">
        <v>18</v>
      </c>
      <c r="G36" s="27">
        <v>1195.8</v>
      </c>
      <c r="H36" s="27">
        <v>1195.8</v>
      </c>
      <c r="I36" s="58">
        <v>100</v>
      </c>
      <c r="J36" s="58"/>
      <c r="K36" s="58">
        <v>1195.8</v>
      </c>
      <c r="L36" s="58"/>
      <c r="M36" s="58">
        <v>1195.8</v>
      </c>
      <c r="N36" s="58"/>
      <c r="O36" s="58">
        <v>100</v>
      </c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>
        <v>1195.8</v>
      </c>
      <c r="AA36" s="58"/>
      <c r="AB36" s="58">
        <v>1195.8</v>
      </c>
      <c r="AC36" s="58"/>
      <c r="AD36" s="58">
        <v>100</v>
      </c>
      <c r="AE36" s="58"/>
      <c r="AF36" s="25"/>
      <c r="AG36" s="25"/>
      <c r="AH36" s="25"/>
      <c r="AI36" s="25"/>
      <c r="AJ36" s="25"/>
      <c r="AK36" s="36"/>
      <c r="AL36" s="25"/>
      <c r="AM36" s="25"/>
      <c r="AN36" s="27"/>
    </row>
    <row r="37" spans="2:40" ht="93.6" customHeight="1" x14ac:dyDescent="0.25">
      <c r="B37" s="127"/>
      <c r="C37" s="59" t="s">
        <v>47</v>
      </c>
      <c r="D37" s="59"/>
      <c r="E37" s="59"/>
      <c r="F37" s="14" t="s">
        <v>18</v>
      </c>
      <c r="G37" s="27">
        <v>282.5</v>
      </c>
      <c r="H37" s="27">
        <v>282.5</v>
      </c>
      <c r="I37" s="58">
        <v>100</v>
      </c>
      <c r="J37" s="58"/>
      <c r="K37" s="58">
        <v>282.5</v>
      </c>
      <c r="L37" s="58"/>
      <c r="M37" s="58">
        <v>282.5</v>
      </c>
      <c r="N37" s="58"/>
      <c r="O37" s="58">
        <v>100</v>
      </c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>
        <v>282.5</v>
      </c>
      <c r="AA37" s="58"/>
      <c r="AB37" s="58">
        <v>282.5</v>
      </c>
      <c r="AC37" s="58"/>
      <c r="AD37" s="58">
        <v>100</v>
      </c>
      <c r="AE37" s="58"/>
      <c r="AF37" s="25"/>
      <c r="AG37" s="25"/>
      <c r="AH37" s="25"/>
      <c r="AI37" s="25"/>
      <c r="AJ37" s="25"/>
      <c r="AK37" s="36"/>
      <c r="AL37" s="25"/>
      <c r="AM37" s="25"/>
      <c r="AN37" s="27"/>
    </row>
    <row r="38" spans="2:40" ht="68.45" customHeight="1" x14ac:dyDescent="0.25">
      <c r="B38" s="127"/>
      <c r="C38" s="59" t="s">
        <v>48</v>
      </c>
      <c r="D38" s="59"/>
      <c r="E38" s="59"/>
      <c r="F38" s="14" t="s">
        <v>18</v>
      </c>
      <c r="G38" s="29">
        <v>995.6</v>
      </c>
      <c r="H38" s="29">
        <v>995.6</v>
      </c>
      <c r="I38" s="58">
        <v>100</v>
      </c>
      <c r="J38" s="58"/>
      <c r="K38" s="97">
        <v>995.6</v>
      </c>
      <c r="L38" s="97"/>
      <c r="M38" s="97">
        <v>995.6</v>
      </c>
      <c r="N38" s="97"/>
      <c r="O38" s="58">
        <v>100</v>
      </c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97">
        <v>995.6</v>
      </c>
      <c r="AA38" s="97"/>
      <c r="AB38" s="97">
        <v>995.6</v>
      </c>
      <c r="AC38" s="97"/>
      <c r="AD38" s="58">
        <v>100</v>
      </c>
      <c r="AE38" s="58"/>
      <c r="AF38" s="25"/>
      <c r="AG38" s="25"/>
      <c r="AH38" s="25"/>
      <c r="AI38" s="25"/>
      <c r="AJ38" s="25"/>
      <c r="AK38" s="36"/>
      <c r="AL38" s="25"/>
      <c r="AM38" s="25"/>
      <c r="AN38" s="27"/>
    </row>
    <row r="39" spans="2:40" ht="174.6" customHeight="1" x14ac:dyDescent="0.25">
      <c r="B39" s="127"/>
      <c r="C39" s="94" t="s">
        <v>49</v>
      </c>
      <c r="D39" s="95"/>
      <c r="E39" s="95"/>
      <c r="F39" s="14" t="s">
        <v>18</v>
      </c>
      <c r="G39" s="28">
        <v>118.5</v>
      </c>
      <c r="H39" s="28">
        <v>118.5</v>
      </c>
      <c r="I39" s="58">
        <v>100</v>
      </c>
      <c r="J39" s="58"/>
      <c r="K39" s="57">
        <v>118.5</v>
      </c>
      <c r="L39" s="57"/>
      <c r="M39" s="57">
        <v>118.5</v>
      </c>
      <c r="N39" s="57"/>
      <c r="O39" s="58">
        <v>100</v>
      </c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7">
        <v>118.5</v>
      </c>
      <c r="AA39" s="57"/>
      <c r="AB39" s="57">
        <v>118.5</v>
      </c>
      <c r="AC39" s="57"/>
      <c r="AD39" s="58">
        <v>100</v>
      </c>
      <c r="AE39" s="58"/>
      <c r="AF39" s="25"/>
      <c r="AG39" s="25"/>
      <c r="AH39" s="25"/>
      <c r="AI39" s="25"/>
      <c r="AJ39" s="25"/>
      <c r="AK39" s="36"/>
      <c r="AL39" s="25"/>
      <c r="AM39" s="25"/>
      <c r="AN39" s="27"/>
    </row>
    <row r="40" spans="2:40" ht="82.15" customHeight="1" x14ac:dyDescent="0.25">
      <c r="B40" s="127"/>
      <c r="C40" s="96" t="s">
        <v>50</v>
      </c>
      <c r="D40" s="96"/>
      <c r="E40" s="96"/>
      <c r="F40" s="14" t="s">
        <v>18</v>
      </c>
      <c r="G40" s="27">
        <v>8887.4</v>
      </c>
      <c r="H40" s="27">
        <v>8887.4</v>
      </c>
      <c r="I40" s="58">
        <v>100</v>
      </c>
      <c r="J40" s="58"/>
      <c r="K40" s="58">
        <v>8887.4</v>
      </c>
      <c r="L40" s="58"/>
      <c r="M40" s="58">
        <v>8887.4</v>
      </c>
      <c r="N40" s="58"/>
      <c r="O40" s="58">
        <v>100</v>
      </c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>
        <v>8887.4</v>
      </c>
      <c r="AA40" s="58"/>
      <c r="AB40" s="58">
        <v>8887.4</v>
      </c>
      <c r="AC40" s="58"/>
      <c r="AD40" s="58">
        <v>100</v>
      </c>
      <c r="AE40" s="58"/>
      <c r="AF40" s="25"/>
      <c r="AG40" s="25"/>
      <c r="AH40" s="25"/>
      <c r="AI40" s="25"/>
      <c r="AJ40" s="25"/>
      <c r="AK40" s="36"/>
      <c r="AL40" s="25"/>
      <c r="AM40" s="25"/>
      <c r="AN40" s="27"/>
    </row>
    <row r="41" spans="2:40" ht="87" customHeight="1" x14ac:dyDescent="0.25">
      <c r="B41" s="127"/>
      <c r="C41" s="96" t="s">
        <v>51</v>
      </c>
      <c r="D41" s="96"/>
      <c r="E41" s="96"/>
      <c r="F41" s="14" t="s">
        <v>18</v>
      </c>
      <c r="G41" s="28">
        <v>10304</v>
      </c>
      <c r="H41" s="28">
        <v>10304</v>
      </c>
      <c r="I41" s="58">
        <v>100</v>
      </c>
      <c r="J41" s="58"/>
      <c r="K41" s="57">
        <v>10304</v>
      </c>
      <c r="L41" s="57"/>
      <c r="M41" s="57">
        <v>10304</v>
      </c>
      <c r="N41" s="57"/>
      <c r="O41" s="58">
        <v>100</v>
      </c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7">
        <v>10304</v>
      </c>
      <c r="AA41" s="57"/>
      <c r="AB41" s="57">
        <v>10304</v>
      </c>
      <c r="AC41" s="57"/>
      <c r="AD41" s="58">
        <v>100</v>
      </c>
      <c r="AE41" s="58"/>
      <c r="AF41" s="25"/>
      <c r="AG41" s="25"/>
      <c r="AH41" s="25"/>
      <c r="AI41" s="25"/>
      <c r="AJ41" s="25"/>
      <c r="AK41" s="36"/>
      <c r="AL41" s="25"/>
      <c r="AM41" s="25"/>
      <c r="AN41" s="27"/>
    </row>
    <row r="42" spans="2:40" ht="85.9" customHeight="1" x14ac:dyDescent="0.25">
      <c r="B42" s="127"/>
      <c r="C42" s="96" t="s">
        <v>52</v>
      </c>
      <c r="D42" s="96"/>
      <c r="E42" s="96"/>
      <c r="F42" s="14" t="s">
        <v>18</v>
      </c>
      <c r="G42" s="27">
        <v>10.8</v>
      </c>
      <c r="H42" s="27">
        <v>10.8</v>
      </c>
      <c r="I42" s="58">
        <v>100</v>
      </c>
      <c r="J42" s="58"/>
      <c r="K42" s="58">
        <v>10.8</v>
      </c>
      <c r="L42" s="58"/>
      <c r="M42" s="58">
        <v>10.8</v>
      </c>
      <c r="N42" s="58"/>
      <c r="O42" s="58">
        <v>100</v>
      </c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>
        <v>10.8</v>
      </c>
      <c r="AA42" s="58"/>
      <c r="AB42" s="58">
        <v>10.8</v>
      </c>
      <c r="AC42" s="58"/>
      <c r="AD42" s="58">
        <v>100</v>
      </c>
      <c r="AE42" s="58"/>
      <c r="AF42" s="25"/>
      <c r="AG42" s="25"/>
      <c r="AH42" s="25"/>
      <c r="AI42" s="25"/>
      <c r="AJ42" s="25"/>
      <c r="AK42" s="36"/>
      <c r="AL42" s="25"/>
      <c r="AM42" s="25"/>
      <c r="AN42" s="25"/>
    </row>
    <row r="43" spans="2:40" ht="90.6" customHeight="1" x14ac:dyDescent="0.25">
      <c r="B43" s="127"/>
      <c r="C43" s="96" t="s">
        <v>53</v>
      </c>
      <c r="D43" s="96"/>
      <c r="E43" s="96"/>
      <c r="F43" s="14" t="s">
        <v>18</v>
      </c>
      <c r="G43" s="27">
        <v>341.7</v>
      </c>
      <c r="H43" s="27">
        <v>341.7</v>
      </c>
      <c r="I43" s="58">
        <v>100</v>
      </c>
      <c r="J43" s="58"/>
      <c r="K43" s="58">
        <v>341.7</v>
      </c>
      <c r="L43" s="58"/>
      <c r="M43" s="58">
        <v>341.7</v>
      </c>
      <c r="N43" s="58"/>
      <c r="O43" s="58">
        <v>100</v>
      </c>
      <c r="P43" s="58"/>
      <c r="Q43" s="58"/>
      <c r="R43" s="58"/>
      <c r="S43" s="57">
        <v>116.7</v>
      </c>
      <c r="T43" s="57"/>
      <c r="U43" s="57"/>
      <c r="V43" s="57">
        <v>116.7</v>
      </c>
      <c r="W43" s="57"/>
      <c r="X43" s="58">
        <v>100</v>
      </c>
      <c r="Y43" s="58"/>
      <c r="Z43" s="57">
        <v>225</v>
      </c>
      <c r="AA43" s="57"/>
      <c r="AB43" s="57">
        <v>225</v>
      </c>
      <c r="AC43" s="57"/>
      <c r="AD43" s="58">
        <v>100</v>
      </c>
      <c r="AE43" s="58"/>
      <c r="AF43" s="25"/>
      <c r="AG43" s="25"/>
      <c r="AH43" s="25"/>
      <c r="AI43" s="25"/>
      <c r="AJ43" s="25"/>
      <c r="AK43" s="36"/>
      <c r="AL43" s="25"/>
      <c r="AM43" s="25"/>
      <c r="AN43" s="25"/>
    </row>
    <row r="44" spans="2:40" ht="75.75" customHeight="1" x14ac:dyDescent="0.25">
      <c r="B44" s="127"/>
      <c r="C44" s="59" t="s">
        <v>54</v>
      </c>
      <c r="D44" s="59"/>
      <c r="E44" s="59"/>
      <c r="F44" s="14" t="s">
        <v>18</v>
      </c>
      <c r="G44" s="28">
        <v>4594</v>
      </c>
      <c r="H44" s="28">
        <v>4594</v>
      </c>
      <c r="I44" s="58">
        <v>100</v>
      </c>
      <c r="J44" s="58"/>
      <c r="K44" s="57">
        <v>4594</v>
      </c>
      <c r="L44" s="57"/>
      <c r="M44" s="57">
        <v>4594</v>
      </c>
      <c r="N44" s="57"/>
      <c r="O44" s="58">
        <v>100</v>
      </c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7">
        <v>4594</v>
      </c>
      <c r="AA44" s="57"/>
      <c r="AB44" s="57">
        <v>4594</v>
      </c>
      <c r="AC44" s="57"/>
      <c r="AD44" s="58">
        <v>100</v>
      </c>
      <c r="AE44" s="58"/>
      <c r="AF44" s="25"/>
      <c r="AG44" s="25"/>
      <c r="AH44" s="25"/>
      <c r="AI44" s="25"/>
      <c r="AJ44" s="25"/>
      <c r="AK44" s="36"/>
      <c r="AL44" s="25"/>
      <c r="AM44" s="25"/>
      <c r="AN44" s="25"/>
    </row>
    <row r="45" spans="2:40" ht="63.6" customHeight="1" x14ac:dyDescent="0.25">
      <c r="B45" s="127"/>
      <c r="C45" s="59" t="s">
        <v>66</v>
      </c>
      <c r="D45" s="59"/>
      <c r="E45" s="59"/>
      <c r="F45" s="14" t="s">
        <v>18</v>
      </c>
      <c r="G45" s="28">
        <v>4500.8</v>
      </c>
      <c r="H45" s="28">
        <v>4500.8</v>
      </c>
      <c r="I45" s="58">
        <v>100</v>
      </c>
      <c r="J45" s="58"/>
      <c r="K45" s="57">
        <v>4500.8</v>
      </c>
      <c r="L45" s="57"/>
      <c r="M45" s="57">
        <v>4500.8</v>
      </c>
      <c r="N45" s="57"/>
      <c r="O45" s="58">
        <v>100</v>
      </c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7">
        <v>4500.8</v>
      </c>
      <c r="AA45" s="57"/>
      <c r="AB45" s="57">
        <v>4500.8</v>
      </c>
      <c r="AC45" s="57"/>
      <c r="AD45" s="58">
        <v>100</v>
      </c>
      <c r="AE45" s="58"/>
      <c r="AF45" s="25"/>
      <c r="AG45" s="25"/>
      <c r="AH45" s="25"/>
      <c r="AI45" s="25"/>
      <c r="AJ45" s="25"/>
      <c r="AK45" s="36"/>
      <c r="AL45" s="25"/>
      <c r="AM45" s="25"/>
      <c r="AN45" s="25"/>
    </row>
    <row r="46" spans="2:40" ht="165.6" customHeight="1" x14ac:dyDescent="0.25">
      <c r="B46" s="127"/>
      <c r="C46" s="59" t="s">
        <v>55</v>
      </c>
      <c r="D46" s="59"/>
      <c r="E46" s="59"/>
      <c r="F46" s="14" t="s">
        <v>18</v>
      </c>
      <c r="G46" s="27">
        <v>23881.4</v>
      </c>
      <c r="H46" s="27">
        <v>23881.4</v>
      </c>
      <c r="I46" s="58">
        <v>100</v>
      </c>
      <c r="J46" s="58"/>
      <c r="K46" s="58">
        <v>23881.4</v>
      </c>
      <c r="L46" s="58"/>
      <c r="M46" s="58">
        <v>23881.4</v>
      </c>
      <c r="N46" s="58"/>
      <c r="O46" s="58">
        <v>100</v>
      </c>
      <c r="P46" s="58"/>
      <c r="Q46" s="58"/>
      <c r="R46" s="58"/>
      <c r="S46" s="57">
        <v>21732.1</v>
      </c>
      <c r="T46" s="57"/>
      <c r="U46" s="57"/>
      <c r="V46" s="57">
        <v>21732.1</v>
      </c>
      <c r="W46" s="57"/>
      <c r="X46" s="58">
        <v>100</v>
      </c>
      <c r="Y46" s="58"/>
      <c r="Z46" s="58">
        <v>2149.3000000000002</v>
      </c>
      <c r="AA46" s="58"/>
      <c r="AB46" s="58">
        <v>2149.3000000000002</v>
      </c>
      <c r="AC46" s="58"/>
      <c r="AD46" s="58">
        <v>100</v>
      </c>
      <c r="AE46" s="58"/>
      <c r="AF46" s="25"/>
      <c r="AG46" s="25"/>
      <c r="AH46" s="25"/>
      <c r="AI46" s="25"/>
      <c r="AJ46" s="25"/>
      <c r="AK46" s="36"/>
      <c r="AL46" s="25"/>
      <c r="AM46" s="25"/>
      <c r="AN46" s="25"/>
    </row>
    <row r="47" spans="2:40" ht="304.89999999999998" customHeight="1" x14ac:dyDescent="0.25">
      <c r="B47" s="20"/>
      <c r="C47" s="59" t="s">
        <v>56</v>
      </c>
      <c r="D47" s="59"/>
      <c r="E47" s="59"/>
      <c r="F47" s="14" t="s">
        <v>18</v>
      </c>
      <c r="G47" s="27">
        <v>4221.6000000000004</v>
      </c>
      <c r="H47" s="27">
        <v>4221.6000000000004</v>
      </c>
      <c r="I47" s="58">
        <v>100</v>
      </c>
      <c r="J47" s="58"/>
      <c r="K47" s="58">
        <v>4221.6000000000004</v>
      </c>
      <c r="L47" s="58"/>
      <c r="M47" s="58">
        <v>4221.6000000000004</v>
      </c>
      <c r="N47" s="58"/>
      <c r="O47" s="58">
        <v>100</v>
      </c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>
        <v>4221.6000000000004</v>
      </c>
      <c r="AA47" s="58"/>
      <c r="AB47" s="58">
        <v>4221.6000000000004</v>
      </c>
      <c r="AC47" s="58"/>
      <c r="AD47" s="58">
        <v>100</v>
      </c>
      <c r="AE47" s="58"/>
      <c r="AF47" s="25"/>
      <c r="AG47" s="25"/>
      <c r="AH47" s="25"/>
      <c r="AI47" s="25"/>
      <c r="AJ47" s="25"/>
      <c r="AK47" s="36"/>
      <c r="AL47" s="14"/>
      <c r="AM47" s="14"/>
      <c r="AN47" s="14"/>
    </row>
    <row r="48" spans="2:40" ht="178.15" customHeight="1" x14ac:dyDescent="0.25">
      <c r="B48" s="20"/>
      <c r="C48" s="59" t="s">
        <v>57</v>
      </c>
      <c r="D48" s="59"/>
      <c r="E48" s="59"/>
      <c r="F48" s="14" t="s">
        <v>18</v>
      </c>
      <c r="G48" s="28">
        <v>4463.6000000000004</v>
      </c>
      <c r="H48" s="28">
        <v>4463.6000000000004</v>
      </c>
      <c r="I48" s="58">
        <v>100</v>
      </c>
      <c r="J48" s="58"/>
      <c r="K48" s="57">
        <v>4463.6000000000004</v>
      </c>
      <c r="L48" s="57"/>
      <c r="M48" s="57">
        <v>4463.6000000000004</v>
      </c>
      <c r="N48" s="57"/>
      <c r="O48" s="58">
        <v>100</v>
      </c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7">
        <v>4463.6000000000004</v>
      </c>
      <c r="AA48" s="57"/>
      <c r="AB48" s="57">
        <v>4463.6000000000004</v>
      </c>
      <c r="AC48" s="57"/>
      <c r="AD48" s="58">
        <v>100</v>
      </c>
      <c r="AE48" s="58"/>
      <c r="AF48" s="25"/>
      <c r="AG48" s="25"/>
      <c r="AH48" s="25"/>
      <c r="AI48" s="25"/>
      <c r="AJ48" s="25"/>
      <c r="AK48" s="36"/>
      <c r="AL48" s="14"/>
      <c r="AM48" s="14"/>
      <c r="AN48" s="14"/>
    </row>
    <row r="49" spans="2:40" ht="143.44999999999999" customHeight="1" thickBot="1" x14ac:dyDescent="0.3">
      <c r="B49" s="20"/>
      <c r="C49" s="59" t="s">
        <v>58</v>
      </c>
      <c r="D49" s="59"/>
      <c r="E49" s="59"/>
      <c r="F49" s="14" t="s">
        <v>18</v>
      </c>
      <c r="G49" s="28">
        <v>5750</v>
      </c>
      <c r="H49" s="28">
        <v>5750</v>
      </c>
      <c r="I49" s="58">
        <v>100</v>
      </c>
      <c r="J49" s="58"/>
      <c r="K49" s="57">
        <v>5750</v>
      </c>
      <c r="L49" s="57"/>
      <c r="M49" s="57">
        <v>5750</v>
      </c>
      <c r="N49" s="57"/>
      <c r="O49" s="58">
        <v>100</v>
      </c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7">
        <v>5750</v>
      </c>
      <c r="AA49" s="57"/>
      <c r="AB49" s="57">
        <v>5750</v>
      </c>
      <c r="AC49" s="57"/>
      <c r="AD49" s="58">
        <v>100</v>
      </c>
      <c r="AE49" s="58"/>
      <c r="AF49" s="25"/>
      <c r="AG49" s="25"/>
      <c r="AH49" s="25"/>
      <c r="AI49" s="25"/>
      <c r="AJ49" s="25"/>
      <c r="AK49" s="36"/>
      <c r="AL49" s="14"/>
      <c r="AM49" s="14"/>
      <c r="AN49" s="14"/>
    </row>
    <row r="50" spans="2:40" ht="33.75" customHeight="1" thickBot="1" x14ac:dyDescent="0.3">
      <c r="B50" s="5"/>
      <c r="C50" s="62" t="s">
        <v>26</v>
      </c>
      <c r="D50" s="63"/>
      <c r="E50" s="64"/>
      <c r="F50" s="6"/>
      <c r="G50" s="30">
        <f>SUM(G28:G49)</f>
        <v>94531.500000000015</v>
      </c>
      <c r="H50" s="30">
        <f>SUM(H28:H49)</f>
        <v>94531.500000000015</v>
      </c>
      <c r="I50" s="105">
        <v>100</v>
      </c>
      <c r="J50" s="107"/>
      <c r="K50" s="65">
        <f>SUM(K28:L49)</f>
        <v>94531.500000000015</v>
      </c>
      <c r="L50" s="66"/>
      <c r="M50" s="65">
        <f>SUM(M28:N49)</f>
        <v>94531.500000000015</v>
      </c>
      <c r="N50" s="66"/>
      <c r="O50" s="105">
        <v>100</v>
      </c>
      <c r="P50" s="106"/>
      <c r="Q50" s="106"/>
      <c r="R50" s="107"/>
      <c r="S50" s="65">
        <f>SUM(S28:U49)</f>
        <v>24484.799999999999</v>
      </c>
      <c r="T50" s="108"/>
      <c r="U50" s="66"/>
      <c r="V50" s="65">
        <f>SUM(V28:W49)</f>
        <v>24484.799999999999</v>
      </c>
      <c r="W50" s="66"/>
      <c r="X50" s="105">
        <v>100</v>
      </c>
      <c r="Y50" s="107"/>
      <c r="Z50" s="65">
        <f>SUM(Z28:AA49)</f>
        <v>70046.700000000012</v>
      </c>
      <c r="AA50" s="66"/>
      <c r="AB50" s="65">
        <f>SUM(AB28:AC49)</f>
        <v>70046.700000000012</v>
      </c>
      <c r="AC50" s="66"/>
      <c r="AD50" s="105">
        <v>100</v>
      </c>
      <c r="AE50" s="107"/>
      <c r="AF50" s="118"/>
      <c r="AG50" s="119"/>
      <c r="AH50" s="118"/>
      <c r="AI50" s="119"/>
      <c r="AJ50" s="120"/>
      <c r="AK50" s="121"/>
      <c r="AL50" s="14"/>
      <c r="AM50" s="14"/>
      <c r="AN50" s="14"/>
    </row>
    <row r="51" spans="2:40" ht="56.25" customHeight="1" thickBot="1" x14ac:dyDescent="0.3">
      <c r="B51" s="122" t="s">
        <v>39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4"/>
    </row>
    <row r="52" spans="2:40" ht="89.45" customHeight="1" thickBot="1" x14ac:dyDescent="0.3">
      <c r="B52" s="31"/>
      <c r="C52" s="113" t="s">
        <v>27</v>
      </c>
      <c r="D52" s="114"/>
      <c r="E52" s="115"/>
      <c r="F52" s="19" t="s">
        <v>18</v>
      </c>
      <c r="G52" s="19">
        <v>2017.6</v>
      </c>
      <c r="H52" s="19">
        <v>2017.6</v>
      </c>
      <c r="I52" s="60">
        <v>100</v>
      </c>
      <c r="J52" s="61"/>
      <c r="K52" s="60">
        <v>2017.6</v>
      </c>
      <c r="L52" s="61"/>
      <c r="M52" s="60">
        <v>2017.6</v>
      </c>
      <c r="N52" s="61"/>
      <c r="O52" s="60">
        <v>100</v>
      </c>
      <c r="P52" s="79"/>
      <c r="Q52" s="79"/>
      <c r="R52" s="61"/>
      <c r="S52" s="60"/>
      <c r="T52" s="79"/>
      <c r="U52" s="61"/>
      <c r="V52" s="60"/>
      <c r="W52" s="61"/>
      <c r="X52" s="60"/>
      <c r="Y52" s="61"/>
      <c r="Z52" s="60">
        <v>2017.6</v>
      </c>
      <c r="AA52" s="61"/>
      <c r="AB52" s="60">
        <v>2017.6</v>
      </c>
      <c r="AC52" s="61"/>
      <c r="AD52" s="60">
        <v>100</v>
      </c>
      <c r="AE52" s="61"/>
      <c r="AF52" s="18"/>
      <c r="AG52" s="19"/>
      <c r="AH52" s="8"/>
      <c r="AI52" s="3"/>
      <c r="AJ52" s="33"/>
      <c r="AK52" s="35"/>
      <c r="AL52" s="55"/>
      <c r="AM52" s="55"/>
      <c r="AN52" s="56"/>
    </row>
    <row r="53" spans="2:40" ht="87" customHeight="1" x14ac:dyDescent="0.25">
      <c r="B53" s="14"/>
      <c r="C53" s="59" t="s">
        <v>38</v>
      </c>
      <c r="D53" s="59"/>
      <c r="E53" s="59"/>
      <c r="F53" s="14" t="s">
        <v>18</v>
      </c>
      <c r="G53" s="28">
        <v>1516.4</v>
      </c>
      <c r="H53" s="28">
        <v>1516.4</v>
      </c>
      <c r="I53" s="58">
        <v>100</v>
      </c>
      <c r="J53" s="58"/>
      <c r="K53" s="57">
        <v>1516.4</v>
      </c>
      <c r="L53" s="57"/>
      <c r="M53" s="57">
        <v>1516.4</v>
      </c>
      <c r="N53" s="57"/>
      <c r="O53" s="58">
        <v>100</v>
      </c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7">
        <v>1516.4</v>
      </c>
      <c r="AA53" s="57"/>
      <c r="AB53" s="57">
        <v>1516.4</v>
      </c>
      <c r="AC53" s="57"/>
      <c r="AD53" s="58">
        <v>100</v>
      </c>
      <c r="AE53" s="58"/>
      <c r="AF53" s="25"/>
      <c r="AG53" s="25"/>
      <c r="AH53" s="25"/>
      <c r="AI53" s="25"/>
      <c r="AJ53" s="25"/>
      <c r="AK53" s="25"/>
      <c r="AL53" s="25"/>
      <c r="AM53" s="25"/>
      <c r="AN53" s="25"/>
    </row>
    <row r="54" spans="2:40" ht="290.45" customHeight="1" thickBot="1" x14ac:dyDescent="0.3">
      <c r="B54" s="14"/>
      <c r="C54" s="59" t="s">
        <v>40</v>
      </c>
      <c r="D54" s="59"/>
      <c r="E54" s="59"/>
      <c r="F54" s="14" t="s">
        <v>18</v>
      </c>
      <c r="G54" s="28">
        <v>13486.4</v>
      </c>
      <c r="H54" s="28">
        <v>13486.4</v>
      </c>
      <c r="I54" s="58">
        <v>100</v>
      </c>
      <c r="J54" s="58"/>
      <c r="K54" s="57">
        <v>13486.4</v>
      </c>
      <c r="L54" s="57"/>
      <c r="M54" s="57">
        <v>13486.4</v>
      </c>
      <c r="N54" s="57"/>
      <c r="O54" s="58">
        <v>100</v>
      </c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7">
        <v>13486.4</v>
      </c>
      <c r="AA54" s="57"/>
      <c r="AB54" s="57">
        <v>13486.4</v>
      </c>
      <c r="AC54" s="57"/>
      <c r="AD54" s="58">
        <v>100</v>
      </c>
      <c r="AE54" s="58"/>
      <c r="AF54" s="25"/>
      <c r="AG54" s="25"/>
      <c r="AH54" s="25"/>
      <c r="AI54" s="25"/>
      <c r="AJ54" s="25"/>
      <c r="AK54" s="25"/>
      <c r="AL54" s="25"/>
      <c r="AM54" s="25"/>
      <c r="AN54" s="25"/>
    </row>
    <row r="55" spans="2:40" ht="50.25" customHeight="1" thickBot="1" x14ac:dyDescent="0.3">
      <c r="B55" s="32"/>
      <c r="C55" s="116" t="s">
        <v>28</v>
      </c>
      <c r="D55" s="116"/>
      <c r="E55" s="117"/>
      <c r="F55" s="21" t="s">
        <v>18</v>
      </c>
      <c r="G55" s="21">
        <f>SUM(G52:G54)</f>
        <v>17020.400000000001</v>
      </c>
      <c r="H55" s="21">
        <f>SUM(H52:H54)</f>
        <v>17020.400000000001</v>
      </c>
      <c r="I55" s="110">
        <v>100</v>
      </c>
      <c r="J55" s="111"/>
      <c r="K55" s="110">
        <f>SUM(K52:L54)</f>
        <v>17020.400000000001</v>
      </c>
      <c r="L55" s="111"/>
      <c r="M55" s="110">
        <f>SUM(M52:N54)</f>
        <v>17020.400000000001</v>
      </c>
      <c r="N55" s="111"/>
      <c r="O55" s="110">
        <v>100</v>
      </c>
      <c r="P55" s="112"/>
      <c r="Q55" s="112"/>
      <c r="R55" s="111"/>
      <c r="S55" s="110"/>
      <c r="T55" s="112"/>
      <c r="U55" s="111"/>
      <c r="V55" s="110"/>
      <c r="W55" s="111"/>
      <c r="X55" s="110"/>
      <c r="Y55" s="111"/>
      <c r="Z55" s="110">
        <f>SUM(Z52:AA54)</f>
        <v>17020.400000000001</v>
      </c>
      <c r="AA55" s="111"/>
      <c r="AB55" s="110">
        <f>SUM(AB52:AC54)</f>
        <v>17020.400000000001</v>
      </c>
      <c r="AC55" s="111"/>
      <c r="AD55" s="110">
        <v>100</v>
      </c>
      <c r="AE55" s="111"/>
      <c r="AF55" s="13"/>
      <c r="AG55" s="21"/>
      <c r="AH55" s="22"/>
      <c r="AI55" s="23"/>
      <c r="AJ55" s="16"/>
      <c r="AK55" s="37"/>
      <c r="AL55" s="54"/>
      <c r="AM55" s="54"/>
      <c r="AN55" s="54"/>
    </row>
    <row r="56" spans="2:40" ht="50.25" customHeight="1" thickBot="1" x14ac:dyDescent="0.3">
      <c r="B56" s="16"/>
      <c r="C56" s="62" t="s">
        <v>29</v>
      </c>
      <c r="D56" s="63"/>
      <c r="E56" s="64"/>
      <c r="F56" s="23" t="s">
        <v>18</v>
      </c>
      <c r="G56" s="30">
        <f>G55+G50+G25</f>
        <v>115684.50000000003</v>
      </c>
      <c r="H56" s="23">
        <f>H25+H50+H55</f>
        <v>115684.50000000003</v>
      </c>
      <c r="I56" s="105">
        <v>100</v>
      </c>
      <c r="J56" s="107"/>
      <c r="K56" s="105">
        <f>K25+K50+K55</f>
        <v>115684.50000000003</v>
      </c>
      <c r="L56" s="107"/>
      <c r="M56" s="65">
        <f>M55+M50+N25</f>
        <v>115684.50000000003</v>
      </c>
      <c r="N56" s="66"/>
      <c r="O56" s="105">
        <v>100</v>
      </c>
      <c r="P56" s="106"/>
      <c r="Q56" s="106"/>
      <c r="R56" s="107"/>
      <c r="S56" s="65">
        <f>S25+S50+S55</f>
        <v>25252.2</v>
      </c>
      <c r="T56" s="108"/>
      <c r="U56" s="66"/>
      <c r="V56" s="65">
        <f>V25+V50</f>
        <v>25252.2</v>
      </c>
      <c r="W56" s="66"/>
      <c r="X56" s="105">
        <v>100</v>
      </c>
      <c r="Y56" s="107"/>
      <c r="Z56" s="65">
        <f>Z25+Z50+Z55</f>
        <v>87583.6</v>
      </c>
      <c r="AA56" s="66"/>
      <c r="AB56" s="65">
        <f>AB25+AB50+AB55</f>
        <v>87583.6</v>
      </c>
      <c r="AC56" s="66"/>
      <c r="AD56" s="105">
        <v>100</v>
      </c>
      <c r="AE56" s="107"/>
      <c r="AF56" s="22">
        <f>AF25</f>
        <v>2848.7</v>
      </c>
      <c r="AG56" s="23"/>
      <c r="AH56" s="22">
        <f>AH25</f>
        <v>2848.7</v>
      </c>
      <c r="AI56" s="23"/>
      <c r="AJ56" s="15">
        <v>100</v>
      </c>
      <c r="AK56" s="37"/>
      <c r="AL56" s="49"/>
      <c r="AM56" s="49"/>
      <c r="AN56" s="49"/>
    </row>
    <row r="57" spans="2:40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2:40" ht="18.75" x14ac:dyDescent="0.25">
      <c r="B58" s="9" t="s">
        <v>22</v>
      </c>
    </row>
    <row r="59" spans="2:40" ht="41.25" customHeight="1" x14ac:dyDescent="0.25">
      <c r="B59" s="109" t="s">
        <v>65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</row>
    <row r="60" spans="2:40" ht="15" customHeight="1" x14ac:dyDescent="0.25">
      <c r="B60" s="10"/>
      <c r="C60" s="10"/>
    </row>
    <row r="61" spans="2:40" ht="75" customHeight="1" x14ac:dyDescent="0.25">
      <c r="B61" s="109" t="s">
        <v>59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</row>
    <row r="62" spans="2:40" ht="18.75" x14ac:dyDescent="0.25">
      <c r="B62" s="2"/>
    </row>
  </sheetData>
  <mergeCells count="424">
    <mergeCell ref="AD34:AE34"/>
    <mergeCell ref="C34:E34"/>
    <mergeCell ref="I34:J34"/>
    <mergeCell ref="K34:L34"/>
    <mergeCell ref="M34:N34"/>
    <mergeCell ref="O34:R34"/>
    <mergeCell ref="S34:U34"/>
    <mergeCell ref="V34:W34"/>
    <mergeCell ref="X34:Y34"/>
    <mergeCell ref="Z34:AA34"/>
    <mergeCell ref="AD48:AE48"/>
    <mergeCell ref="B1:AN1"/>
    <mergeCell ref="B3:AN3"/>
    <mergeCell ref="B4:AN4"/>
    <mergeCell ref="B7:AN7"/>
    <mergeCell ref="B8:AN8"/>
    <mergeCell ref="B9:AN9"/>
    <mergeCell ref="AD29:AE29"/>
    <mergeCell ref="AD28:AE28"/>
    <mergeCell ref="AB44:AC44"/>
    <mergeCell ref="AB43:AC43"/>
    <mergeCell ref="AB42:AC42"/>
    <mergeCell ref="AB41:AC41"/>
    <mergeCell ref="AB40:AC40"/>
    <mergeCell ref="AB39:AC39"/>
    <mergeCell ref="AB46:AC46"/>
    <mergeCell ref="AB29:AC29"/>
    <mergeCell ref="X48:Y48"/>
    <mergeCell ref="Z48:AA48"/>
    <mergeCell ref="AB48:AC48"/>
    <mergeCell ref="B11:AN11"/>
    <mergeCell ref="C32:E32"/>
    <mergeCell ref="I32:J32"/>
    <mergeCell ref="B13:AN13"/>
    <mergeCell ref="B6:AN6"/>
    <mergeCell ref="B2:AN2"/>
    <mergeCell ref="B5:AN5"/>
    <mergeCell ref="B28:B46"/>
    <mergeCell ref="B12:AN12"/>
    <mergeCell ref="C47:E47"/>
    <mergeCell ref="I47:J47"/>
    <mergeCell ref="K47:L47"/>
    <mergeCell ref="M47:N47"/>
    <mergeCell ref="O47:R47"/>
    <mergeCell ref="S47:U47"/>
    <mergeCell ref="V47:W47"/>
    <mergeCell ref="X47:Y47"/>
    <mergeCell ref="Z47:AA47"/>
    <mergeCell ref="AB47:AC47"/>
    <mergeCell ref="AD47:AE47"/>
    <mergeCell ref="AD44:AE44"/>
    <mergeCell ref="AD43:AE43"/>
    <mergeCell ref="AD42:AE42"/>
    <mergeCell ref="AD41:AE41"/>
    <mergeCell ref="AD40:AE40"/>
    <mergeCell ref="K32:L32"/>
    <mergeCell ref="AD39:AE39"/>
    <mergeCell ref="AD38:AE38"/>
    <mergeCell ref="AD37:AE37"/>
    <mergeCell ref="AD36:AE36"/>
    <mergeCell ref="AD35:AE35"/>
    <mergeCell ref="AD31:AE31"/>
    <mergeCell ref="AD30:AE30"/>
    <mergeCell ref="AD46:AE46"/>
    <mergeCell ref="K56:L56"/>
    <mergeCell ref="M56:N56"/>
    <mergeCell ref="Z56:AA56"/>
    <mergeCell ref="AB56:AC56"/>
    <mergeCell ref="Z55:AA55"/>
    <mergeCell ref="K53:L53"/>
    <mergeCell ref="M53:N53"/>
    <mergeCell ref="O53:R53"/>
    <mergeCell ref="S53:U53"/>
    <mergeCell ref="S48:U48"/>
    <mergeCell ref="V48:W48"/>
    <mergeCell ref="X44:Y44"/>
    <mergeCell ref="X43:Y43"/>
    <mergeCell ref="X42:Y42"/>
    <mergeCell ref="X41:Y41"/>
    <mergeCell ref="X56:Y56"/>
    <mergeCell ref="V49:W49"/>
    <mergeCell ref="X46:Y46"/>
    <mergeCell ref="I55:J55"/>
    <mergeCell ref="I53:J53"/>
    <mergeCell ref="X53:Y53"/>
    <mergeCell ref="Z53:AA53"/>
    <mergeCell ref="AB53:AC53"/>
    <mergeCell ref="AH50:AI50"/>
    <mergeCell ref="AJ50:AK50"/>
    <mergeCell ref="V50:W50"/>
    <mergeCell ref="X50:Y50"/>
    <mergeCell ref="Z50:AA50"/>
    <mergeCell ref="AB50:AC50"/>
    <mergeCell ref="AD50:AE50"/>
    <mergeCell ref="AF50:AG50"/>
    <mergeCell ref="AB55:AC55"/>
    <mergeCell ref="AD55:AE55"/>
    <mergeCell ref="V53:W53"/>
    <mergeCell ref="AD52:AE52"/>
    <mergeCell ref="B51:AN51"/>
    <mergeCell ref="AD53:AE53"/>
    <mergeCell ref="S52:U52"/>
    <mergeCell ref="O55:R55"/>
    <mergeCell ref="K52:L52"/>
    <mergeCell ref="I50:J50"/>
    <mergeCell ref="K50:L50"/>
    <mergeCell ref="C48:E48"/>
    <mergeCell ref="I48:J48"/>
    <mergeCell ref="K48:L48"/>
    <mergeCell ref="M48:N48"/>
    <mergeCell ref="O48:R48"/>
    <mergeCell ref="B61:AN61"/>
    <mergeCell ref="B59:AN59"/>
    <mergeCell ref="AB52:AC52"/>
    <mergeCell ref="Z52:AA52"/>
    <mergeCell ref="V52:W52"/>
    <mergeCell ref="V55:W55"/>
    <mergeCell ref="V56:W56"/>
    <mergeCell ref="S55:U55"/>
    <mergeCell ref="S56:U56"/>
    <mergeCell ref="M52:N52"/>
    <mergeCell ref="M55:N55"/>
    <mergeCell ref="K55:L55"/>
    <mergeCell ref="C52:E52"/>
    <mergeCell ref="C55:E55"/>
    <mergeCell ref="AD56:AE56"/>
    <mergeCell ref="C56:E56"/>
    <mergeCell ref="I56:J56"/>
    <mergeCell ref="X55:Y55"/>
    <mergeCell ref="O52:R52"/>
    <mergeCell ref="AB28:AC28"/>
    <mergeCell ref="Z44:AA44"/>
    <mergeCell ref="Z43:AA43"/>
    <mergeCell ref="Z42:AA42"/>
    <mergeCell ref="Z41:AA41"/>
    <mergeCell ref="Z40:AA40"/>
    <mergeCell ref="Z39:AA39"/>
    <mergeCell ref="Z38:AA38"/>
    <mergeCell ref="Z37:AA37"/>
    <mergeCell ref="Z36:AA36"/>
    <mergeCell ref="Z35:AA35"/>
    <mergeCell ref="Z31:AA31"/>
    <mergeCell ref="Z30:AA30"/>
    <mergeCell ref="AB38:AC38"/>
    <mergeCell ref="AB37:AC37"/>
    <mergeCell ref="AB36:AC36"/>
    <mergeCell ref="AB35:AC35"/>
    <mergeCell ref="AB31:AC31"/>
    <mergeCell ref="AB30:AC30"/>
    <mergeCell ref="Z28:AA28"/>
    <mergeCell ref="AB34:AC34"/>
    <mergeCell ref="V42:W42"/>
    <mergeCell ref="V41:W41"/>
    <mergeCell ref="V40:W40"/>
    <mergeCell ref="V39:W39"/>
    <mergeCell ref="V38:W38"/>
    <mergeCell ref="V37:W37"/>
    <mergeCell ref="V28:W28"/>
    <mergeCell ref="X40:Y40"/>
    <mergeCell ref="X39:Y39"/>
    <mergeCell ref="X38:Y38"/>
    <mergeCell ref="X37:Y37"/>
    <mergeCell ref="X36:Y36"/>
    <mergeCell ref="X35:Y35"/>
    <mergeCell ref="X31:Y31"/>
    <mergeCell ref="X30:Y30"/>
    <mergeCell ref="V32:W32"/>
    <mergeCell ref="X32:Y32"/>
    <mergeCell ref="V33:W33"/>
    <mergeCell ref="X33:Y33"/>
    <mergeCell ref="S44:U44"/>
    <mergeCell ref="S43:U43"/>
    <mergeCell ref="S42:U42"/>
    <mergeCell ref="S41:U41"/>
    <mergeCell ref="S40:U40"/>
    <mergeCell ref="S39:U39"/>
    <mergeCell ref="S38:U38"/>
    <mergeCell ref="S37:U37"/>
    <mergeCell ref="S46:U46"/>
    <mergeCell ref="O31:R31"/>
    <mergeCell ref="O30:R30"/>
    <mergeCell ref="O46:R46"/>
    <mergeCell ref="O29:R29"/>
    <mergeCell ref="O28:R28"/>
    <mergeCell ref="O50:R50"/>
    <mergeCell ref="S50:U50"/>
    <mergeCell ref="Z46:AA46"/>
    <mergeCell ref="Z29:AA29"/>
    <mergeCell ref="V36:W36"/>
    <mergeCell ref="V35:W35"/>
    <mergeCell ref="V31:W31"/>
    <mergeCell ref="V30:W30"/>
    <mergeCell ref="V46:W46"/>
    <mergeCell ref="V29:W29"/>
    <mergeCell ref="S36:U36"/>
    <mergeCell ref="S35:U35"/>
    <mergeCell ref="S31:U31"/>
    <mergeCell ref="S30:U30"/>
    <mergeCell ref="V44:W44"/>
    <mergeCell ref="S29:U29"/>
    <mergeCell ref="X29:Y29"/>
    <mergeCell ref="X28:Y28"/>
    <mergeCell ref="V43:W43"/>
    <mergeCell ref="O56:R56"/>
    <mergeCell ref="O44:R44"/>
    <mergeCell ref="O43:R43"/>
    <mergeCell ref="O42:R42"/>
    <mergeCell ref="O41:R41"/>
    <mergeCell ref="O40:R40"/>
    <mergeCell ref="O39:R39"/>
    <mergeCell ref="O38:R38"/>
    <mergeCell ref="M44:N44"/>
    <mergeCell ref="M43:N43"/>
    <mergeCell ref="M42:N42"/>
    <mergeCell ref="M41:N41"/>
    <mergeCell ref="M40:N40"/>
    <mergeCell ref="M39:N39"/>
    <mergeCell ref="M38:N38"/>
    <mergeCell ref="S28:U28"/>
    <mergeCell ref="O36:R36"/>
    <mergeCell ref="M37:N37"/>
    <mergeCell ref="I46:J46"/>
    <mergeCell ref="I41:J41"/>
    <mergeCell ref="I40:J40"/>
    <mergeCell ref="I39:J39"/>
    <mergeCell ref="I38:J38"/>
    <mergeCell ref="I49:J49"/>
    <mergeCell ref="K49:L49"/>
    <mergeCell ref="I33:J33"/>
    <mergeCell ref="K33:L33"/>
    <mergeCell ref="K35:L35"/>
    <mergeCell ref="I37:J37"/>
    <mergeCell ref="K44:L44"/>
    <mergeCell ref="K43:L43"/>
    <mergeCell ref="K46:L46"/>
    <mergeCell ref="I44:J44"/>
    <mergeCell ref="I43:J43"/>
    <mergeCell ref="I42:J42"/>
    <mergeCell ref="K42:L42"/>
    <mergeCell ref="K41:L41"/>
    <mergeCell ref="K40:L40"/>
    <mergeCell ref="K39:L39"/>
    <mergeCell ref="S32:U32"/>
    <mergeCell ref="Z32:AA32"/>
    <mergeCell ref="AB32:AC32"/>
    <mergeCell ref="AD32:AE32"/>
    <mergeCell ref="M33:N33"/>
    <mergeCell ref="O33:R33"/>
    <mergeCell ref="S33:U33"/>
    <mergeCell ref="Z33:AA33"/>
    <mergeCell ref="AB33:AC33"/>
    <mergeCell ref="AD33:AE33"/>
    <mergeCell ref="AB22:AC22"/>
    <mergeCell ref="Z24:AA24"/>
    <mergeCell ref="AF25:AG25"/>
    <mergeCell ref="AH25:AI25"/>
    <mergeCell ref="AJ25:AK25"/>
    <mergeCell ref="B27:AN27"/>
    <mergeCell ref="X25:Y25"/>
    <mergeCell ref="Z25:AA25"/>
    <mergeCell ref="AB25:AC25"/>
    <mergeCell ref="AD25:AE25"/>
    <mergeCell ref="C25:E25"/>
    <mergeCell ref="AB24:AC24"/>
    <mergeCell ref="AB23:AC23"/>
    <mergeCell ref="AJ24:AK24"/>
    <mergeCell ref="AJ23:AK23"/>
    <mergeCell ref="AJ22:AK22"/>
    <mergeCell ref="AH24:AI24"/>
    <mergeCell ref="AH22:AI22"/>
    <mergeCell ref="AH23:AI23"/>
    <mergeCell ref="AF24:AG24"/>
    <mergeCell ref="AF23:AG23"/>
    <mergeCell ref="AF22:AG22"/>
    <mergeCell ref="AD24:AE24"/>
    <mergeCell ref="AD22:AE22"/>
    <mergeCell ref="AD23:AE23"/>
    <mergeCell ref="Q24:R24"/>
    <mergeCell ref="C39:E39"/>
    <mergeCell ref="C40:E40"/>
    <mergeCell ref="C41:E41"/>
    <mergeCell ref="K29:L29"/>
    <mergeCell ref="M36:N36"/>
    <mergeCell ref="M35:N35"/>
    <mergeCell ref="M31:N31"/>
    <mergeCell ref="M30:N30"/>
    <mergeCell ref="M29:N29"/>
    <mergeCell ref="C36:E36"/>
    <mergeCell ref="C37:E37"/>
    <mergeCell ref="C38:E38"/>
    <mergeCell ref="K28:L28"/>
    <mergeCell ref="I36:J36"/>
    <mergeCell ref="I35:J35"/>
    <mergeCell ref="I31:J31"/>
    <mergeCell ref="I30:J30"/>
    <mergeCell ref="M32:N32"/>
    <mergeCell ref="O32:R32"/>
    <mergeCell ref="I29:J29"/>
    <mergeCell ref="I28:J28"/>
    <mergeCell ref="K31:L31"/>
    <mergeCell ref="K30:L30"/>
    <mergeCell ref="K22:M22"/>
    <mergeCell ref="K23:M23"/>
    <mergeCell ref="M28:N28"/>
    <mergeCell ref="C46:E46"/>
    <mergeCell ref="C28:E28"/>
    <mergeCell ref="C29:E29"/>
    <mergeCell ref="C30:E30"/>
    <mergeCell ref="C31:E31"/>
    <mergeCell ref="C35:E35"/>
    <mergeCell ref="C24:E24"/>
    <mergeCell ref="M46:N46"/>
    <mergeCell ref="C44:E44"/>
    <mergeCell ref="C42:E42"/>
    <mergeCell ref="C43:E43"/>
    <mergeCell ref="K38:L38"/>
    <mergeCell ref="K37:L37"/>
    <mergeCell ref="I25:J25"/>
    <mergeCell ref="K25:M25"/>
    <mergeCell ref="N25:P25"/>
    <mergeCell ref="Q25:R25"/>
    <mergeCell ref="C33:E33"/>
    <mergeCell ref="O37:R37"/>
    <mergeCell ref="O35:R35"/>
    <mergeCell ref="AA18:AB19"/>
    <mergeCell ref="J18:J19"/>
    <mergeCell ref="H20:I20"/>
    <mergeCell ref="J20:K20"/>
    <mergeCell ref="L20:M20"/>
    <mergeCell ref="N20:O20"/>
    <mergeCell ref="P20:Q20"/>
    <mergeCell ref="R20:U20"/>
    <mergeCell ref="R18:U19"/>
    <mergeCell ref="K36:L36"/>
    <mergeCell ref="X22:Y22"/>
    <mergeCell ref="Q22:R22"/>
    <mergeCell ref="Q23:R23"/>
    <mergeCell ref="N24:P24"/>
    <mergeCell ref="N23:P23"/>
    <mergeCell ref="N22:P22"/>
    <mergeCell ref="K24:M24"/>
    <mergeCell ref="AD18:AD19"/>
    <mergeCell ref="X18:X19"/>
    <mergeCell ref="Q18:Q19"/>
    <mergeCell ref="AI20:AJ20"/>
    <mergeCell ref="AK20:AL20"/>
    <mergeCell ref="B21:AN21"/>
    <mergeCell ref="B22:B24"/>
    <mergeCell ref="C22:E22"/>
    <mergeCell ref="C23:E23"/>
    <mergeCell ref="W20:X20"/>
    <mergeCell ref="Y20:Z20"/>
    <mergeCell ref="AA20:AB20"/>
    <mergeCell ref="AC20:AD20"/>
    <mergeCell ref="AE20:AF20"/>
    <mergeCell ref="AG20:AH20"/>
    <mergeCell ref="I24:J24"/>
    <mergeCell ref="I23:J23"/>
    <mergeCell ref="I22:J22"/>
    <mergeCell ref="Z22:AA22"/>
    <mergeCell ref="Z23:AA23"/>
    <mergeCell ref="X24:Y24"/>
    <mergeCell ref="X23:Y23"/>
    <mergeCell ref="B20:C20"/>
    <mergeCell ref="E20:F20"/>
    <mergeCell ref="AK16:AN17"/>
    <mergeCell ref="E18:F19"/>
    <mergeCell ref="G18:G19"/>
    <mergeCell ref="H18:I19"/>
    <mergeCell ref="L18:M19"/>
    <mergeCell ref="N18:O19"/>
    <mergeCell ref="B14:C19"/>
    <mergeCell ref="D14:D19"/>
    <mergeCell ref="E14:K17"/>
    <mergeCell ref="L14:AN14"/>
    <mergeCell ref="L15:Q17"/>
    <mergeCell ref="R15:AN15"/>
    <mergeCell ref="R16:X17"/>
    <mergeCell ref="Y16:AD17"/>
    <mergeCell ref="AE16:AJ16"/>
    <mergeCell ref="AE17:AJ17"/>
    <mergeCell ref="AM18:AM19"/>
    <mergeCell ref="AE18:AF19"/>
    <mergeCell ref="AG18:AH19"/>
    <mergeCell ref="AK18:AL19"/>
    <mergeCell ref="AJ18:AJ19"/>
    <mergeCell ref="AN18:AN19"/>
    <mergeCell ref="V18:V19"/>
    <mergeCell ref="Y18:Z19"/>
    <mergeCell ref="X49:Y49"/>
    <mergeCell ref="Z49:AA49"/>
    <mergeCell ref="AB49:AC49"/>
    <mergeCell ref="AD49:AE49"/>
    <mergeCell ref="C54:E54"/>
    <mergeCell ref="I54:J54"/>
    <mergeCell ref="K54:L54"/>
    <mergeCell ref="M54:N54"/>
    <mergeCell ref="O54:R54"/>
    <mergeCell ref="S54:U54"/>
    <mergeCell ref="V54:W54"/>
    <mergeCell ref="X54:Y54"/>
    <mergeCell ref="Z54:AA54"/>
    <mergeCell ref="AB54:AC54"/>
    <mergeCell ref="AD54:AE54"/>
    <mergeCell ref="I52:J52"/>
    <mergeCell ref="X52:Y52"/>
    <mergeCell ref="C50:E50"/>
    <mergeCell ref="M50:N50"/>
    <mergeCell ref="C53:E53"/>
    <mergeCell ref="C49:E49"/>
    <mergeCell ref="M49:N49"/>
    <mergeCell ref="O49:R49"/>
    <mergeCell ref="S49:U49"/>
    <mergeCell ref="AB45:AC45"/>
    <mergeCell ref="AD45:AE45"/>
    <mergeCell ref="C45:E45"/>
    <mergeCell ref="I45:J45"/>
    <mergeCell ref="K45:L45"/>
    <mergeCell ref="M45:N45"/>
    <mergeCell ref="O45:R45"/>
    <mergeCell ref="S45:U45"/>
    <mergeCell ref="V45:W45"/>
    <mergeCell ref="X45:Y45"/>
    <mergeCell ref="Z45:AA45"/>
  </mergeCells>
  <hyperlinks>
    <hyperlink ref="P19" r:id="rId1" location="sub_222" display="W:\budg1 (Юкина Л.В.)\муниципальные программы(Пензенский район)\Приложения к Постанов. по муницип. программам.doc - sub_222"/>
    <hyperlink ref="W19" r:id="rId2" location="sub_222" display="W:\budg1 (Юкина Л.В.)\муниципальные программы(Пензенский район)\Приложения к Постанов. по муницип. программам.doc - sub_222"/>
    <hyperlink ref="AC19" r:id="rId3" location="sub_222" display="W:\budg1 (Юкина Л.В.)\муниципальные программы(Пензенский район)\Приложения к Постанов. по муницип. программам.doc - sub_222"/>
    <hyperlink ref="AI19" r:id="rId4" location="sub_222" display="W:\budg1 (Юкина Л.В.)\муниципальные программы(Пензенский район)\Приложения к Постанов. по муницип. программам.doc - sub_222"/>
  </hyperlinks>
  <pageMargins left="0.23622047244094491" right="0.23622047244094491" top="0.74803149606299213" bottom="0.74803149606299213" header="0.31496062992125984" footer="0.31496062992125984"/>
  <pageSetup paperSize="9" scale="65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Морковская НБ</dc:creator>
  <cp:lastModifiedBy>Кузя Капатов</cp:lastModifiedBy>
  <cp:lastPrinted>2025-07-07T12:33:10Z</cp:lastPrinted>
  <dcterms:created xsi:type="dcterms:W3CDTF">2015-06-05T18:19:34Z</dcterms:created>
  <dcterms:modified xsi:type="dcterms:W3CDTF">2025-10-28T09:01:31Z</dcterms:modified>
</cp:coreProperties>
</file>