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ryshkov\Downloads\Gmail (3)\"/>
    </mc:Choice>
  </mc:AlternateContent>
  <bookViews>
    <workbookView xWindow="0" yWindow="0" windowWidth="28800" windowHeight="1173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Доходы!$F$110</definedName>
    <definedName name="LAST_CELL" localSheetId="2">Источники!$F$39</definedName>
    <definedName name="LAST_CELL" localSheetId="1">Расходы!$F$67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Доходы!$A$110</definedName>
    <definedName name="REND_1" localSheetId="2">Источники!$A$27</definedName>
    <definedName name="REND_1" localSheetId="1">Расходы!$A$68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Источники!$A$25:$D$25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6" i="3" l="1"/>
  <c r="E24" i="3"/>
  <c r="D26" i="3"/>
  <c r="D24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</calcChain>
</file>

<file path=xl/sharedStrings.xml><?xml version="1.0" encoding="utf-8"?>
<sst xmlns="http://schemas.openxmlformats.org/spreadsheetml/2006/main" count="583" uniqueCount="362">
  <si>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</si>
  <si>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</si>
  <si>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</si>
  <si>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</si>
  <si>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</si>
  <si>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</si>
  <si>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</si>
  <si>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</si>
  <si>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</si>
  <si>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</si>
  <si>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</si>
  <si>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</si>
  <si>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</si>
  <si>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</si>
  <si>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</si>
  <si>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</si>
  <si>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</si>
  <si>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</si>
  <si>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</si>
  <si>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</si>
  <si>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</si>
  <si>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</si>
  <si>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</si>
  <si>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</si>
  <si>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</si>
  <si>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</si>
  <si>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</si>
  <si>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</si>
  <si>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</si>
  <si>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</si>
  <si>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</si>
  <si>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</si>
  <si>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</si>
  <si>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</si>
  <si>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</si>
  <si>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</si>
  <si>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</si>
  <si>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</si>
  <si>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</si>
  <si>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</si>
  <si>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</si>
  <si>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</si>
  <si>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</si>
  <si>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</si>
  <si>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</si>
  <si>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</si>
  <si>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</si>
  <si>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</si>
  <si>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</si>
  <si>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</si>
  <si>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</si>
  <si>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</si>
  <si>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</si>
  <si>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</si>
  <si>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</si>
  <si>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</si>
  <si>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</si>
  <si>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</si>
  <si>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</si>
  <si>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</si>
  <si>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</si>
  <si>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</si>
  <si>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</si>
  <si>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</si>
  <si>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</si>
  <si>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</si>
  <si>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</si>
  <si>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</si>
  <si>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</si>
  <si>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</si>
  <si>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</si>
  <si>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</si>
  <si>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</si>
  <si>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</si>
  <si>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</si>
  <si>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</si>
  <si>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</si>
  <si>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</si>
  <si>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</si>
  <si>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</si>
  <si>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</si>
  <si>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</si>
  <si>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</si>
  <si>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</si>
  <si>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</si>
  <si>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</si>
  <si>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</si>
  <si>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</si>
  <si>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</si>
  <si>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</si>
  <si>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</si>
  <si>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</si>
  <si>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</si>
  <si>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</si>
  <si>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</si>
  <si>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</si>
  <si>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</si>
  <si>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</si>
  <si>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</si>
  <si>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</si>
  <si>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</si>
  <si>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</si>
  <si>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</si>
  <si>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</si>
  <si>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</si>
  <si>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</si>
  <si>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</si>
  <si>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</si>
  <si>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</si>
  <si>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</si>
  <si>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</si>
  <si>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</si>
  <si>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</si>
  <si>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</si>
  <si>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</si>
  <si>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</si>
  <si>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</si>
  <si>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</si>
  <si>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</si>
  <si>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</si>
  <si>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</si>
  <si>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</si>
  <si>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</si>
  <si>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</si>
  <si>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</si>
  <si>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</si>
  <si>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</si>
  <si>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</si>
  <si>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</si>
  <si>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</si>
  <si>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901 11105070000000120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</si>
  <si>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</si>
  <si>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</si>
  <si>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</si>
  <si>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</si>
  <si>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</si>
  <si>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</si>
  <si>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</si>
  <si>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</si>
  <si>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</si>
  <si>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</si>
  <si>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</si>
  <si>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</si>
  <si>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</si>
  <si>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</si>
  <si>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</si>
  <si>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</si>
  <si>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</si>
  <si>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</si>
  <si>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</si>
  <si>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</si>
  <si>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</si>
  <si>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</si>
  <si>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</si>
  <si>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</si>
  <si>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</si>
  <si>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</si>
  <si>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</si>
  <si>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</si>
  <si>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</si>
  <si>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</si>
  <si>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</si>
  <si>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</si>
  <si>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</si>
  <si>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</si>
  <si>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</si>
  <si>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</si>
  <si>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</si>
  <si>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</si>
  <si>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</si>
  <si>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</si>
  <si>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</si>
  <si>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</si>
  <si>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</si>
  <si>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</si>
  <si>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</si>
  <si>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</si>
  <si>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</si>
  <si>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</si>
  <si>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</si>
  <si>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</si>
  <si>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</si>
  <si>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</si>
  <si>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</si>
  <si>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</si>
  <si>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</si>
  <si>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</si>
  <si>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</si>
  <si>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</si>
  <si>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</si>
  <si>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</si>
  <si>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</si>
  <si>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</si>
  <si>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</si>
  <si>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</si>
  <si>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</si>
  <si>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</si>
  <si>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</si>
  <si>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</si>
  <si>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</si>
  <si>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</si>
  <si>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</si>
  <si>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</si>
  <si>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</si>
  <si>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</si>
  <si>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</si>
  <si>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</si>
  <si>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</si>
  <si>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</si>
  <si>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</si>
  <si>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</si>
  <si>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</si>
  <si>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</si>
  <si>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</si>
  <si>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</si>
  <si>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</si>
  <si>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</si>
  <si>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</si>
  <si>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</si>
  <si>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</si>
  <si>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</si>
  <si>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</si>
  <si>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</si>
  <si>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</si>
  <si>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</si>
  <si>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</si>
  <si>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</si>
  <si>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</si>
  <si>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</si>
  <si>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</si>
  <si>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</si>
  <si>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</si>
  <si>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</si>
  <si>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</si>
  <si>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</si>
  <si>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</si>
  <si>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</si>
  <si>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</si>
  <si>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</si>
  <si>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</si>
  <si>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</si>
  <si>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</si>
  <si>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</si>
  <si>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</si>
  <si>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</si>
  <si>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</si>
  <si>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</si>
  <si>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</si>
  <si>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</si>
  <si>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</si>
  <si>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</si>
  <si>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</si>
  <si>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</si>
  <si>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</si>
  <si>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</si>
  <si>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</si>
  <si>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</si>
  <si>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</si>
  <si>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</si>
  <si>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</si>
  <si>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Расходы на оплату мероприятий, связанных с ликвидацией МУП Бессоновского сельсовета "Зеленое хозяйство"</t>
  </si>
  <si>
    <t xml:space="preserve">901 0113 99Л0021200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</si>
  <si>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</si>
  <si>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</si>
  <si>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</si>
  <si>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</si>
  <si>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</si>
  <si>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</si>
  <si>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</si>
  <si>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</si>
  <si>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</si>
  <si>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</si>
  <si>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</si>
  <si>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</si>
  <si>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Мероприятия на изготовление проекта организации дорожного движения на улично-дорожную сеть с.Бессоновка Бессоновского района Пензенской области</t>
  </si>
  <si>
    <t xml:space="preserve">901 0409 0810189230 244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</si>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</sst>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7816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И.А.Родькина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3436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0104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1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7"/>
      <c r="B1" s="107"/>
      <c r="C1" s="107"/>
      <c r="D1" s="107"/>
      <c r="E1" s="2"/>
      <c r="F1" s="2"/>
    </row>
    <row r="2" spans="1:6" ht="16.899999999999999" customHeight="1" x14ac:dyDescent="0.25">
      <c r="A2" s="107" t="s">
        <v>0</v>
      </c>
      <c r="B2" s="107"/>
      <c r="C2" s="107"/>
      <c r="D2" s="107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09" t="s">
        <v>14</v>
      </c>
      <c r="C6" s="110"/>
      <c r="D6" s="110"/>
      <c r="E6" s="3" t="s">
        <v>9</v>
      </c>
      <c r="F6" s="11" t="s">
        <v>18</v>
      </c>
    </row>
    <row r="7" spans="1:6" x14ac:dyDescent="0.2">
      <c r="A7" s="12" t="s">
        <v>10</v>
      </c>
      <c r="B7" s="111" t="s">
        <v>15</v>
      </c>
      <c r="C7" s="111"/>
      <c r="D7" s="111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7" t="s">
        <v>21</v>
      </c>
      <c r="B10" s="107"/>
      <c r="C10" s="107"/>
      <c r="D10" s="107"/>
      <c r="E10" s="1"/>
      <c r="F10" s="18"/>
    </row>
    <row r="11" spans="1:6" ht="4.1500000000000004" customHeight="1" x14ac:dyDescent="0.2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120089385.22</v>
      </c>
      <c r="E19" s="29">
        <v>105435662.86</v>
      </c>
      <c r="F19" s="28">
        <f>IF(OR(D19="-",IF(E19="-",0,E19)&gt;=IF(D19="-",0,D19)),"-",IF(D19="-",0,D19)-IF(E19="-",0,E19))</f>
        <v>14653722.359999999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43307207</v>
      </c>
      <c r="E21" s="38">
        <v>31128994.93</v>
      </c>
      <c r="F21" s="39">
        <f t="shared" ref="F21:F52" si="0">IF(OR(D21="-",IF(E21="-",0,E21)&gt;=IF(D21="-",0,D21)),"-",IF(D21="-",0,D21)-IF(E21="-",0,E21))</f>
        <v>12178212.07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4109000</v>
      </c>
      <c r="E22" s="38">
        <v>3683550.67</v>
      </c>
      <c r="F22" s="39">
        <f t="shared" si="0"/>
        <v>425449.33000000007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4109000</v>
      </c>
      <c r="E23" s="38">
        <v>3683550.67</v>
      </c>
      <c r="F23" s="39">
        <f t="shared" si="0"/>
        <v>425449.33000000007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3106408.53</v>
      </c>
      <c r="F24" s="39">
        <f t="shared" si="0"/>
        <v>553591.4700000002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3106384.61</v>
      </c>
      <c r="F25" s="39">
        <f t="shared" si="0"/>
        <v>553615.39000000013</v>
      </c>
    </row>
    <row r="26" spans="1:6" ht="123.7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23.92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22000</v>
      </c>
      <c r="E27" s="38">
        <v>25878.6</v>
      </c>
      <c r="F27" s="39" t="str">
        <f t="shared" si="0"/>
        <v>-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22000</v>
      </c>
      <c r="E28" s="38">
        <v>25798.6</v>
      </c>
      <c r="F28" s="39" t="str">
        <f t="shared" si="0"/>
        <v>-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80</v>
      </c>
      <c r="F29" s="39" t="str">
        <f t="shared" si="0"/>
        <v>-</v>
      </c>
    </row>
    <row r="30" spans="1:6" ht="78.75" x14ac:dyDescent="0.2">
      <c r="A30" s="40" t="s">
        <v>54</v>
      </c>
      <c r="B30" s="36" t="s">
        <v>32</v>
      </c>
      <c r="C30" s="37" t="s">
        <v>55</v>
      </c>
      <c r="D30" s="38">
        <v>342000</v>
      </c>
      <c r="E30" s="38">
        <v>359894.13</v>
      </c>
      <c r="F30" s="39" t="str">
        <f t="shared" si="0"/>
        <v>-</v>
      </c>
    </row>
    <row r="31" spans="1:6" ht="101.25" x14ac:dyDescent="0.2">
      <c r="A31" s="40" t="s">
        <v>56</v>
      </c>
      <c r="B31" s="36" t="s">
        <v>32</v>
      </c>
      <c r="C31" s="37" t="s">
        <v>57</v>
      </c>
      <c r="D31" s="38">
        <v>342000</v>
      </c>
      <c r="E31" s="38">
        <v>357952.13</v>
      </c>
      <c r="F31" s="39" t="str">
        <f t="shared" si="0"/>
        <v>-</v>
      </c>
    </row>
    <row r="32" spans="1:6" ht="101.25" x14ac:dyDescent="0.2">
      <c r="A32" s="40" t="s">
        <v>58</v>
      </c>
      <c r="B32" s="36" t="s">
        <v>32</v>
      </c>
      <c r="C32" s="37" t="s">
        <v>59</v>
      </c>
      <c r="D32" s="38" t="s">
        <v>47</v>
      </c>
      <c r="E32" s="38">
        <v>1942</v>
      </c>
      <c r="F32" s="39" t="str">
        <f t="shared" si="0"/>
        <v>-</v>
      </c>
    </row>
    <row r="33" spans="1:6" ht="123.75" x14ac:dyDescent="0.2">
      <c r="A33" s="40" t="s">
        <v>60</v>
      </c>
      <c r="B33" s="36" t="s">
        <v>32</v>
      </c>
      <c r="C33" s="37" t="s">
        <v>61</v>
      </c>
      <c r="D33" s="38">
        <v>20000</v>
      </c>
      <c r="E33" s="38">
        <v>18390.04</v>
      </c>
      <c r="F33" s="39">
        <f t="shared" si="0"/>
        <v>1609.9599999999991</v>
      </c>
    </row>
    <row r="34" spans="1:6" ht="146.25" x14ac:dyDescent="0.2">
      <c r="A34" s="40" t="s">
        <v>62</v>
      </c>
      <c r="B34" s="36" t="s">
        <v>32</v>
      </c>
      <c r="C34" s="37" t="s">
        <v>63</v>
      </c>
      <c r="D34" s="38">
        <v>20000</v>
      </c>
      <c r="E34" s="38">
        <v>18390.04</v>
      </c>
      <c r="F34" s="39">
        <f t="shared" si="0"/>
        <v>1609.9599999999991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>
        <v>25000</v>
      </c>
      <c r="E35" s="38">
        <v>39854.370000000003</v>
      </c>
      <c r="F35" s="39" t="str">
        <f t="shared" si="0"/>
        <v>-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>
        <v>25000</v>
      </c>
      <c r="E36" s="38">
        <v>39854.370000000003</v>
      </c>
      <c r="F36" s="39" t="str">
        <f t="shared" si="0"/>
        <v>-</v>
      </c>
    </row>
    <row r="37" spans="1:6" ht="56.25" x14ac:dyDescent="0.2">
      <c r="A37" s="35" t="s">
        <v>68</v>
      </c>
      <c r="B37" s="36" t="s">
        <v>32</v>
      </c>
      <c r="C37" s="37" t="s">
        <v>69</v>
      </c>
      <c r="D37" s="38">
        <v>40000</v>
      </c>
      <c r="E37" s="38">
        <v>133125</v>
      </c>
      <c r="F37" s="39" t="str">
        <f t="shared" si="0"/>
        <v>-</v>
      </c>
    </row>
    <row r="38" spans="1:6" ht="90" x14ac:dyDescent="0.2">
      <c r="A38" s="40" t="s">
        <v>70</v>
      </c>
      <c r="B38" s="36" t="s">
        <v>32</v>
      </c>
      <c r="C38" s="37" t="s">
        <v>71</v>
      </c>
      <c r="D38" s="38">
        <v>40000</v>
      </c>
      <c r="E38" s="38">
        <v>133125</v>
      </c>
      <c r="F38" s="39" t="str">
        <f t="shared" si="0"/>
        <v>-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8124400</v>
      </c>
      <c r="E39" s="38">
        <v>7273978.3300000001</v>
      </c>
      <c r="F39" s="39">
        <f t="shared" si="0"/>
        <v>850421.66999999993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8124400</v>
      </c>
      <c r="E40" s="38">
        <v>7273978.3300000001</v>
      </c>
      <c r="F40" s="39">
        <f t="shared" si="0"/>
        <v>850421.66999999993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4237200</v>
      </c>
      <c r="E41" s="38">
        <v>3766317.16</v>
      </c>
      <c r="F41" s="39">
        <f t="shared" si="0"/>
        <v>470882.83999999985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4237200</v>
      </c>
      <c r="E42" s="38">
        <v>3766317.16</v>
      </c>
      <c r="F42" s="39">
        <f t="shared" si="0"/>
        <v>470882.83999999985</v>
      </c>
    </row>
    <row r="43" spans="1:6" ht="78.75" x14ac:dyDescent="0.2">
      <c r="A43" s="40" t="s">
        <v>80</v>
      </c>
      <c r="B43" s="36" t="s">
        <v>32</v>
      </c>
      <c r="C43" s="37" t="s">
        <v>81</v>
      </c>
      <c r="D43" s="38">
        <v>20200</v>
      </c>
      <c r="E43" s="38">
        <v>21740.92</v>
      </c>
      <c r="F43" s="39" t="str">
        <f t="shared" si="0"/>
        <v>-</v>
      </c>
    </row>
    <row r="44" spans="1:6" ht="112.5" x14ac:dyDescent="0.2">
      <c r="A44" s="40" t="s">
        <v>82</v>
      </c>
      <c r="B44" s="36" t="s">
        <v>32</v>
      </c>
      <c r="C44" s="37" t="s">
        <v>83</v>
      </c>
      <c r="D44" s="38">
        <v>20200</v>
      </c>
      <c r="E44" s="38">
        <v>21740.92</v>
      </c>
      <c r="F44" s="39" t="str">
        <f t="shared" si="0"/>
        <v>-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4393500</v>
      </c>
      <c r="E45" s="38">
        <v>3905063.62</v>
      </c>
      <c r="F45" s="39">
        <f t="shared" si="0"/>
        <v>488436.37999999989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4393500</v>
      </c>
      <c r="E46" s="38">
        <v>3905063.62</v>
      </c>
      <c r="F46" s="39">
        <f t="shared" si="0"/>
        <v>488436.37999999989</v>
      </c>
    </row>
    <row r="47" spans="1:6" ht="67.5" x14ac:dyDescent="0.2">
      <c r="A47" s="35" t="s">
        <v>88</v>
      </c>
      <c r="B47" s="36" t="s">
        <v>32</v>
      </c>
      <c r="C47" s="37" t="s">
        <v>89</v>
      </c>
      <c r="D47" s="38">
        <v>-526500</v>
      </c>
      <c r="E47" s="38">
        <v>-419143.37</v>
      </c>
      <c r="F47" s="39" t="str">
        <f t="shared" si="0"/>
        <v>-</v>
      </c>
    </row>
    <row r="48" spans="1:6" ht="101.25" x14ac:dyDescent="0.2">
      <c r="A48" s="40" t="s">
        <v>90</v>
      </c>
      <c r="B48" s="36" t="s">
        <v>32</v>
      </c>
      <c r="C48" s="37" t="s">
        <v>91</v>
      </c>
      <c r="D48" s="38">
        <v>-526500</v>
      </c>
      <c r="E48" s="38">
        <v>-419143.37</v>
      </c>
      <c r="F48" s="39" t="str">
        <f t="shared" si="0"/>
        <v>-</v>
      </c>
    </row>
    <row r="49" spans="1:6" x14ac:dyDescent="0.2">
      <c r="A49" s="35" t="s">
        <v>92</v>
      </c>
      <c r="B49" s="36" t="s">
        <v>32</v>
      </c>
      <c r="C49" s="37" t="s">
        <v>93</v>
      </c>
      <c r="D49" s="38">
        <v>4800</v>
      </c>
      <c r="E49" s="38">
        <v>4177.99</v>
      </c>
      <c r="F49" s="39">
        <f t="shared" si="0"/>
        <v>622.01000000000022</v>
      </c>
    </row>
    <row r="50" spans="1:6" x14ac:dyDescent="0.2">
      <c r="A50" s="35" t="s">
        <v>94</v>
      </c>
      <c r="B50" s="36" t="s">
        <v>32</v>
      </c>
      <c r="C50" s="37" t="s">
        <v>95</v>
      </c>
      <c r="D50" s="38">
        <v>4800</v>
      </c>
      <c r="E50" s="38">
        <v>4177.99</v>
      </c>
      <c r="F50" s="39">
        <f t="shared" si="0"/>
        <v>622.01000000000022</v>
      </c>
    </row>
    <row r="51" spans="1:6" x14ac:dyDescent="0.2">
      <c r="A51" s="35" t="s">
        <v>94</v>
      </c>
      <c r="B51" s="36" t="s">
        <v>32</v>
      </c>
      <c r="C51" s="37" t="s">
        <v>96</v>
      </c>
      <c r="D51" s="38">
        <v>4800</v>
      </c>
      <c r="E51" s="38">
        <v>4177.99</v>
      </c>
      <c r="F51" s="39">
        <f t="shared" si="0"/>
        <v>622.01000000000022</v>
      </c>
    </row>
    <row r="52" spans="1:6" ht="45" x14ac:dyDescent="0.2">
      <c r="A52" s="35" t="s">
        <v>97</v>
      </c>
      <c r="B52" s="36" t="s">
        <v>32</v>
      </c>
      <c r="C52" s="37" t="s">
        <v>98</v>
      </c>
      <c r="D52" s="38">
        <v>4800</v>
      </c>
      <c r="E52" s="38">
        <v>4177.99</v>
      </c>
      <c r="F52" s="39">
        <f t="shared" si="0"/>
        <v>622.01000000000022</v>
      </c>
    </row>
    <row r="53" spans="1:6" x14ac:dyDescent="0.2">
      <c r="A53" s="35" t="s">
        <v>99</v>
      </c>
      <c r="B53" s="36" t="s">
        <v>32</v>
      </c>
      <c r="C53" s="37" t="s">
        <v>100</v>
      </c>
      <c r="D53" s="38">
        <v>28895100</v>
      </c>
      <c r="E53" s="38">
        <v>17957199.09</v>
      </c>
      <c r="F53" s="39">
        <f t="shared" ref="F53:F84" si="1">IF(OR(D53="-",IF(E53="-",0,E53)&gt;=IF(D53="-",0,D53)),"-",IF(D53="-",0,D53)-IF(E53="-",0,E53))</f>
        <v>10937900.91</v>
      </c>
    </row>
    <row r="54" spans="1:6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3594805.85</v>
      </c>
      <c r="F54" s="39">
        <f t="shared" si="1"/>
        <v>2650394.15</v>
      </c>
    </row>
    <row r="55" spans="1:6" ht="33.75" x14ac:dyDescent="0.2">
      <c r="A55" s="35" t="s">
        <v>103</v>
      </c>
      <c r="B55" s="36" t="s">
        <v>32</v>
      </c>
      <c r="C55" s="37" t="s">
        <v>104</v>
      </c>
      <c r="D55" s="38">
        <v>6245200</v>
      </c>
      <c r="E55" s="38">
        <v>3594805.85</v>
      </c>
      <c r="F55" s="39">
        <f t="shared" si="1"/>
        <v>2650394.15</v>
      </c>
    </row>
    <row r="56" spans="1:6" ht="67.5" x14ac:dyDescent="0.2">
      <c r="A56" s="35" t="s">
        <v>105</v>
      </c>
      <c r="B56" s="36" t="s">
        <v>32</v>
      </c>
      <c r="C56" s="37" t="s">
        <v>106</v>
      </c>
      <c r="D56" s="38">
        <v>6245200</v>
      </c>
      <c r="E56" s="38">
        <v>3594805.85</v>
      </c>
      <c r="F56" s="39">
        <f t="shared" si="1"/>
        <v>2650394.15</v>
      </c>
    </row>
    <row r="57" spans="1:6" x14ac:dyDescent="0.2">
      <c r="A57" s="35" t="s">
        <v>107</v>
      </c>
      <c r="B57" s="36" t="s">
        <v>32</v>
      </c>
      <c r="C57" s="37" t="s">
        <v>108</v>
      </c>
      <c r="D57" s="38">
        <v>22649900</v>
      </c>
      <c r="E57" s="38">
        <v>14362393.24</v>
      </c>
      <c r="F57" s="39">
        <f t="shared" si="1"/>
        <v>8287506.7599999998</v>
      </c>
    </row>
    <row r="58" spans="1:6" x14ac:dyDescent="0.2">
      <c r="A58" s="35" t="s">
        <v>109</v>
      </c>
      <c r="B58" s="36" t="s">
        <v>32</v>
      </c>
      <c r="C58" s="37" t="s">
        <v>110</v>
      </c>
      <c r="D58" s="38">
        <v>7100500</v>
      </c>
      <c r="E58" s="38">
        <v>7509757.5999999996</v>
      </c>
      <c r="F58" s="39" t="str">
        <f t="shared" si="1"/>
        <v>-</v>
      </c>
    </row>
    <row r="59" spans="1:6" ht="33.75" x14ac:dyDescent="0.2">
      <c r="A59" s="35" t="s">
        <v>111</v>
      </c>
      <c r="B59" s="36" t="s">
        <v>32</v>
      </c>
      <c r="C59" s="37" t="s">
        <v>112</v>
      </c>
      <c r="D59" s="38">
        <v>7100500</v>
      </c>
      <c r="E59" s="38">
        <v>7509757.5999999996</v>
      </c>
      <c r="F59" s="39" t="str">
        <f t="shared" si="1"/>
        <v>-</v>
      </c>
    </row>
    <row r="60" spans="1:6" ht="56.25" x14ac:dyDescent="0.2">
      <c r="A60" s="35" t="s">
        <v>113</v>
      </c>
      <c r="B60" s="36" t="s">
        <v>32</v>
      </c>
      <c r="C60" s="37" t="s">
        <v>114</v>
      </c>
      <c r="D60" s="38">
        <v>7100500</v>
      </c>
      <c r="E60" s="38">
        <v>7509757.5999999996</v>
      </c>
      <c r="F60" s="39" t="str">
        <f t="shared" si="1"/>
        <v>-</v>
      </c>
    </row>
    <row r="61" spans="1:6" x14ac:dyDescent="0.2">
      <c r="A61" s="35" t="s">
        <v>115</v>
      </c>
      <c r="B61" s="36" t="s">
        <v>32</v>
      </c>
      <c r="C61" s="37" t="s">
        <v>116</v>
      </c>
      <c r="D61" s="38">
        <v>15549400</v>
      </c>
      <c r="E61" s="38">
        <v>6852635.6399999997</v>
      </c>
      <c r="F61" s="39">
        <f t="shared" si="1"/>
        <v>8696764.3599999994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15549400</v>
      </c>
      <c r="E62" s="38">
        <v>6852635.6399999997</v>
      </c>
      <c r="F62" s="39">
        <f t="shared" si="1"/>
        <v>8696764.3599999994</v>
      </c>
    </row>
    <row r="63" spans="1:6" ht="56.25" x14ac:dyDescent="0.2">
      <c r="A63" s="35" t="s">
        <v>119</v>
      </c>
      <c r="B63" s="36" t="s">
        <v>32</v>
      </c>
      <c r="C63" s="37" t="s">
        <v>120</v>
      </c>
      <c r="D63" s="38">
        <v>15549400</v>
      </c>
      <c r="E63" s="38">
        <v>6852635.6399999997</v>
      </c>
      <c r="F63" s="39">
        <f t="shared" si="1"/>
        <v>8696764.3599999994</v>
      </c>
    </row>
    <row r="64" spans="1:6" ht="33.75" x14ac:dyDescent="0.2">
      <c r="A64" s="35" t="s">
        <v>121</v>
      </c>
      <c r="B64" s="36" t="s">
        <v>32</v>
      </c>
      <c r="C64" s="37" t="s">
        <v>122</v>
      </c>
      <c r="D64" s="38">
        <v>254000</v>
      </c>
      <c r="E64" s="38">
        <v>239502.63</v>
      </c>
      <c r="F64" s="39">
        <f t="shared" si="1"/>
        <v>14497.369999999995</v>
      </c>
    </row>
    <row r="65" spans="1:6" ht="78.75" x14ac:dyDescent="0.2">
      <c r="A65" s="40" t="s">
        <v>123</v>
      </c>
      <c r="B65" s="36" t="s">
        <v>32</v>
      </c>
      <c r="C65" s="37" t="s">
        <v>124</v>
      </c>
      <c r="D65" s="38">
        <v>44000</v>
      </c>
      <c r="E65" s="38">
        <v>43671.92</v>
      </c>
      <c r="F65" s="39">
        <f t="shared" si="1"/>
        <v>328.08000000000175</v>
      </c>
    </row>
    <row r="66" spans="1:6" ht="67.5" x14ac:dyDescent="0.2">
      <c r="A66" s="40" t="s">
        <v>125</v>
      </c>
      <c r="B66" s="36" t="s">
        <v>32</v>
      </c>
      <c r="C66" s="37" t="s">
        <v>126</v>
      </c>
      <c r="D66" s="38">
        <v>4000</v>
      </c>
      <c r="E66" s="38">
        <v>3827.96</v>
      </c>
      <c r="F66" s="39">
        <f t="shared" si="1"/>
        <v>172.03999999999996</v>
      </c>
    </row>
    <row r="67" spans="1:6" ht="56.25" x14ac:dyDescent="0.2">
      <c r="A67" s="35" t="s">
        <v>127</v>
      </c>
      <c r="B67" s="36" t="s">
        <v>32</v>
      </c>
      <c r="C67" s="37" t="s">
        <v>128</v>
      </c>
      <c r="D67" s="38">
        <v>4000</v>
      </c>
      <c r="E67" s="38">
        <v>3827.96</v>
      </c>
      <c r="F67" s="39">
        <f t="shared" si="1"/>
        <v>172.03999999999996</v>
      </c>
    </row>
    <row r="68" spans="1:6" ht="33.75" x14ac:dyDescent="0.2">
      <c r="A68" s="35" t="s">
        <v>129</v>
      </c>
      <c r="B68" s="36" t="s">
        <v>32</v>
      </c>
      <c r="C68" s="37" t="s">
        <v>130</v>
      </c>
      <c r="D68" s="38">
        <v>40000</v>
      </c>
      <c r="E68" s="38">
        <v>39843.96</v>
      </c>
      <c r="F68" s="39">
        <f t="shared" si="1"/>
        <v>156.04000000000087</v>
      </c>
    </row>
    <row r="69" spans="1:6" ht="33.75" x14ac:dyDescent="0.2">
      <c r="A69" s="35" t="s">
        <v>131</v>
      </c>
      <c r="B69" s="36" t="s">
        <v>32</v>
      </c>
      <c r="C69" s="37" t="s">
        <v>132</v>
      </c>
      <c r="D69" s="38">
        <v>40000</v>
      </c>
      <c r="E69" s="38">
        <v>39843.96</v>
      </c>
      <c r="F69" s="39">
        <f t="shared" si="1"/>
        <v>156.04000000000087</v>
      </c>
    </row>
    <row r="70" spans="1:6" ht="67.5" x14ac:dyDescent="0.2">
      <c r="A70" s="40" t="s">
        <v>133</v>
      </c>
      <c r="B70" s="36" t="s">
        <v>32</v>
      </c>
      <c r="C70" s="37" t="s">
        <v>134</v>
      </c>
      <c r="D70" s="38">
        <v>210000</v>
      </c>
      <c r="E70" s="38">
        <v>195830.71</v>
      </c>
      <c r="F70" s="39">
        <f t="shared" si="1"/>
        <v>14169.290000000008</v>
      </c>
    </row>
    <row r="71" spans="1:6" ht="67.5" x14ac:dyDescent="0.2">
      <c r="A71" s="40" t="s">
        <v>135</v>
      </c>
      <c r="B71" s="36" t="s">
        <v>32</v>
      </c>
      <c r="C71" s="37" t="s">
        <v>136</v>
      </c>
      <c r="D71" s="38">
        <v>10000</v>
      </c>
      <c r="E71" s="38">
        <v>10099.94</v>
      </c>
      <c r="F71" s="39" t="str">
        <f t="shared" si="1"/>
        <v>-</v>
      </c>
    </row>
    <row r="72" spans="1:6" ht="67.5" x14ac:dyDescent="0.2">
      <c r="A72" s="35" t="s">
        <v>137</v>
      </c>
      <c r="B72" s="36" t="s">
        <v>32</v>
      </c>
      <c r="C72" s="37" t="s">
        <v>138</v>
      </c>
      <c r="D72" s="38">
        <v>10000</v>
      </c>
      <c r="E72" s="38">
        <v>10099.94</v>
      </c>
      <c r="F72" s="39" t="str">
        <f t="shared" si="1"/>
        <v>-</v>
      </c>
    </row>
    <row r="73" spans="1:6" ht="90" x14ac:dyDescent="0.2">
      <c r="A73" s="40" t="s">
        <v>139</v>
      </c>
      <c r="B73" s="36" t="s">
        <v>32</v>
      </c>
      <c r="C73" s="37" t="s">
        <v>140</v>
      </c>
      <c r="D73" s="38">
        <v>200000</v>
      </c>
      <c r="E73" s="38">
        <v>185730.77</v>
      </c>
      <c r="F73" s="39">
        <f t="shared" si="1"/>
        <v>14269.23000000001</v>
      </c>
    </row>
    <row r="74" spans="1:6" ht="90" x14ac:dyDescent="0.2">
      <c r="A74" s="40" t="s">
        <v>141</v>
      </c>
      <c r="B74" s="36" t="s">
        <v>32</v>
      </c>
      <c r="C74" s="37" t="s">
        <v>142</v>
      </c>
      <c r="D74" s="38">
        <v>200000</v>
      </c>
      <c r="E74" s="38">
        <v>185730.77</v>
      </c>
      <c r="F74" s="39">
        <f t="shared" si="1"/>
        <v>14269.23000000001</v>
      </c>
    </row>
    <row r="75" spans="1:6" ht="22.5" x14ac:dyDescent="0.2">
      <c r="A75" s="35" t="s">
        <v>143</v>
      </c>
      <c r="B75" s="36" t="s">
        <v>32</v>
      </c>
      <c r="C75" s="37" t="s">
        <v>144</v>
      </c>
      <c r="D75" s="38">
        <v>248000</v>
      </c>
      <c r="E75" s="38">
        <v>189149.25</v>
      </c>
      <c r="F75" s="39">
        <f t="shared" si="1"/>
        <v>58850.75</v>
      </c>
    </row>
    <row r="76" spans="1:6" x14ac:dyDescent="0.2">
      <c r="A76" s="35" t="s">
        <v>145</v>
      </c>
      <c r="B76" s="36" t="s">
        <v>32</v>
      </c>
      <c r="C76" s="37" t="s">
        <v>146</v>
      </c>
      <c r="D76" s="38">
        <v>248000</v>
      </c>
      <c r="E76" s="38">
        <v>189149.25</v>
      </c>
      <c r="F76" s="39">
        <f t="shared" si="1"/>
        <v>58850.75</v>
      </c>
    </row>
    <row r="77" spans="1:6" ht="33.75" x14ac:dyDescent="0.2">
      <c r="A77" s="35" t="s">
        <v>147</v>
      </c>
      <c r="B77" s="36" t="s">
        <v>32</v>
      </c>
      <c r="C77" s="37" t="s">
        <v>148</v>
      </c>
      <c r="D77" s="38">
        <v>248000</v>
      </c>
      <c r="E77" s="38">
        <v>189149.25</v>
      </c>
      <c r="F77" s="39">
        <f t="shared" si="1"/>
        <v>58850.75</v>
      </c>
    </row>
    <row r="78" spans="1:6" ht="33.75" x14ac:dyDescent="0.2">
      <c r="A78" s="35" t="s">
        <v>149</v>
      </c>
      <c r="B78" s="36" t="s">
        <v>32</v>
      </c>
      <c r="C78" s="37" t="s">
        <v>150</v>
      </c>
      <c r="D78" s="38">
        <v>248000</v>
      </c>
      <c r="E78" s="38">
        <v>189149.25</v>
      </c>
      <c r="F78" s="39">
        <f t="shared" si="1"/>
        <v>58850.75</v>
      </c>
    </row>
    <row r="79" spans="1:6" ht="22.5" x14ac:dyDescent="0.2">
      <c r="A79" s="35" t="s">
        <v>151</v>
      </c>
      <c r="B79" s="36" t="s">
        <v>32</v>
      </c>
      <c r="C79" s="37" t="s">
        <v>152</v>
      </c>
      <c r="D79" s="38">
        <v>959907</v>
      </c>
      <c r="E79" s="38">
        <v>939000</v>
      </c>
      <c r="F79" s="39">
        <f t="shared" si="1"/>
        <v>20907</v>
      </c>
    </row>
    <row r="80" spans="1:6" ht="67.5" x14ac:dyDescent="0.2">
      <c r="A80" s="40" t="s">
        <v>153</v>
      </c>
      <c r="B80" s="36" t="s">
        <v>32</v>
      </c>
      <c r="C80" s="37" t="s">
        <v>154</v>
      </c>
      <c r="D80" s="38">
        <v>959907</v>
      </c>
      <c r="E80" s="38">
        <v>939000</v>
      </c>
      <c r="F80" s="39">
        <f t="shared" si="1"/>
        <v>20907</v>
      </c>
    </row>
    <row r="81" spans="1:6" ht="78.75" x14ac:dyDescent="0.2">
      <c r="A81" s="40" t="s">
        <v>155</v>
      </c>
      <c r="B81" s="36" t="s">
        <v>32</v>
      </c>
      <c r="C81" s="37" t="s">
        <v>156</v>
      </c>
      <c r="D81" s="38">
        <v>932000</v>
      </c>
      <c r="E81" s="38">
        <v>932000</v>
      </c>
      <c r="F81" s="39" t="str">
        <f t="shared" si="1"/>
        <v>-</v>
      </c>
    </row>
    <row r="82" spans="1:6" ht="78.75" x14ac:dyDescent="0.2">
      <c r="A82" s="40" t="s">
        <v>157</v>
      </c>
      <c r="B82" s="36" t="s">
        <v>32</v>
      </c>
      <c r="C82" s="37" t="s">
        <v>158</v>
      </c>
      <c r="D82" s="38">
        <v>932000</v>
      </c>
      <c r="E82" s="38">
        <v>932000</v>
      </c>
      <c r="F82" s="39" t="str">
        <f t="shared" si="1"/>
        <v>-</v>
      </c>
    </row>
    <row r="83" spans="1:6" ht="78.75" x14ac:dyDescent="0.2">
      <c r="A83" s="40" t="s">
        <v>159</v>
      </c>
      <c r="B83" s="36" t="s">
        <v>32</v>
      </c>
      <c r="C83" s="37" t="s">
        <v>160</v>
      </c>
      <c r="D83" s="38">
        <v>27907</v>
      </c>
      <c r="E83" s="38">
        <v>7000</v>
      </c>
      <c r="F83" s="39">
        <f t="shared" si="1"/>
        <v>20907</v>
      </c>
    </row>
    <row r="84" spans="1:6" ht="78.75" x14ac:dyDescent="0.2">
      <c r="A84" s="40" t="s">
        <v>161</v>
      </c>
      <c r="B84" s="36" t="s">
        <v>32</v>
      </c>
      <c r="C84" s="37" t="s">
        <v>162</v>
      </c>
      <c r="D84" s="38">
        <v>27907</v>
      </c>
      <c r="E84" s="38">
        <v>7000</v>
      </c>
      <c r="F84" s="39">
        <f t="shared" si="1"/>
        <v>20907</v>
      </c>
    </row>
    <row r="85" spans="1:6" x14ac:dyDescent="0.2">
      <c r="A85" s="35" t="s">
        <v>163</v>
      </c>
      <c r="B85" s="36" t="s">
        <v>32</v>
      </c>
      <c r="C85" s="37" t="s">
        <v>164</v>
      </c>
      <c r="D85" s="38" t="s">
        <v>47</v>
      </c>
      <c r="E85" s="38">
        <v>134957.45000000001</v>
      </c>
      <c r="F85" s="39" t="str">
        <f t="shared" ref="F85:F110" si="2">IF(OR(D85="-",IF(E85="-",0,E85)&gt;=IF(D85="-",0,D85)),"-",IF(D85="-",0,D85)-IF(E85="-",0,E85))</f>
        <v>-</v>
      </c>
    </row>
    <row r="86" spans="1:6" ht="90" x14ac:dyDescent="0.2">
      <c r="A86" s="40" t="s">
        <v>165</v>
      </c>
      <c r="B86" s="36" t="s">
        <v>32</v>
      </c>
      <c r="C86" s="37" t="s">
        <v>166</v>
      </c>
      <c r="D86" s="38" t="s">
        <v>47</v>
      </c>
      <c r="E86" s="38">
        <v>134957.45000000001</v>
      </c>
      <c r="F86" s="39" t="str">
        <f t="shared" si="2"/>
        <v>-</v>
      </c>
    </row>
    <row r="87" spans="1:6" ht="45" x14ac:dyDescent="0.2">
      <c r="A87" s="35" t="s">
        <v>167</v>
      </c>
      <c r="B87" s="36" t="s">
        <v>32</v>
      </c>
      <c r="C87" s="37" t="s">
        <v>168</v>
      </c>
      <c r="D87" s="38" t="s">
        <v>47</v>
      </c>
      <c r="E87" s="38">
        <v>134957.45000000001</v>
      </c>
      <c r="F87" s="39" t="str">
        <f t="shared" si="2"/>
        <v>-</v>
      </c>
    </row>
    <row r="88" spans="1:6" ht="67.5" x14ac:dyDescent="0.2">
      <c r="A88" s="35" t="s">
        <v>169</v>
      </c>
      <c r="B88" s="36" t="s">
        <v>32</v>
      </c>
      <c r="C88" s="37" t="s">
        <v>170</v>
      </c>
      <c r="D88" s="38" t="s">
        <v>47</v>
      </c>
      <c r="E88" s="38">
        <v>134957.45000000001</v>
      </c>
      <c r="F88" s="39" t="str">
        <f t="shared" si="2"/>
        <v>-</v>
      </c>
    </row>
    <row r="89" spans="1:6" x14ac:dyDescent="0.2">
      <c r="A89" s="35" t="s">
        <v>171</v>
      </c>
      <c r="B89" s="36" t="s">
        <v>32</v>
      </c>
      <c r="C89" s="37" t="s">
        <v>172</v>
      </c>
      <c r="D89" s="38">
        <v>712000</v>
      </c>
      <c r="E89" s="38">
        <v>707479.52</v>
      </c>
      <c r="F89" s="39">
        <f t="shared" si="2"/>
        <v>4520.4799999999814</v>
      </c>
    </row>
    <row r="90" spans="1:6" x14ac:dyDescent="0.2">
      <c r="A90" s="35" t="s">
        <v>173</v>
      </c>
      <c r="B90" s="36" t="s">
        <v>32</v>
      </c>
      <c r="C90" s="37" t="s">
        <v>174</v>
      </c>
      <c r="D90" s="38">
        <v>712000</v>
      </c>
      <c r="E90" s="38">
        <v>707479.52</v>
      </c>
      <c r="F90" s="39">
        <f t="shared" si="2"/>
        <v>4520.4799999999814</v>
      </c>
    </row>
    <row r="91" spans="1:6" ht="22.5" x14ac:dyDescent="0.2">
      <c r="A91" s="35" t="s">
        <v>175</v>
      </c>
      <c r="B91" s="36" t="s">
        <v>32</v>
      </c>
      <c r="C91" s="37" t="s">
        <v>176</v>
      </c>
      <c r="D91" s="38">
        <v>712000</v>
      </c>
      <c r="E91" s="38">
        <v>707479.52</v>
      </c>
      <c r="F91" s="39">
        <f t="shared" si="2"/>
        <v>4520.4799999999814</v>
      </c>
    </row>
    <row r="92" spans="1:6" ht="22.5" x14ac:dyDescent="0.2">
      <c r="A92" s="35" t="s">
        <v>177</v>
      </c>
      <c r="B92" s="36" t="s">
        <v>32</v>
      </c>
      <c r="C92" s="37" t="s">
        <v>178</v>
      </c>
      <c r="D92" s="38">
        <v>712000</v>
      </c>
      <c r="E92" s="38">
        <v>707479.52</v>
      </c>
      <c r="F92" s="39">
        <f t="shared" si="2"/>
        <v>4520.4799999999814</v>
      </c>
    </row>
    <row r="93" spans="1:6" x14ac:dyDescent="0.2">
      <c r="A93" s="35" t="s">
        <v>179</v>
      </c>
      <c r="B93" s="36" t="s">
        <v>32</v>
      </c>
      <c r="C93" s="37" t="s">
        <v>180</v>
      </c>
      <c r="D93" s="38">
        <v>76782178.219999999</v>
      </c>
      <c r="E93" s="38">
        <v>74306667.930000007</v>
      </c>
      <c r="F93" s="39">
        <f t="shared" si="2"/>
        <v>2475510.2899999917</v>
      </c>
    </row>
    <row r="94" spans="1:6" ht="33.75" x14ac:dyDescent="0.2">
      <c r="A94" s="35" t="s">
        <v>181</v>
      </c>
      <c r="B94" s="36" t="s">
        <v>32</v>
      </c>
      <c r="C94" s="37" t="s">
        <v>182</v>
      </c>
      <c r="D94" s="38">
        <v>76782178.219999999</v>
      </c>
      <c r="E94" s="38">
        <v>74306667.930000007</v>
      </c>
      <c r="F94" s="39">
        <f t="shared" si="2"/>
        <v>2475510.2899999917</v>
      </c>
    </row>
    <row r="95" spans="1:6" ht="22.5" x14ac:dyDescent="0.2">
      <c r="A95" s="35" t="s">
        <v>183</v>
      </c>
      <c r="B95" s="36" t="s">
        <v>32</v>
      </c>
      <c r="C95" s="37" t="s">
        <v>184</v>
      </c>
      <c r="D95" s="38">
        <v>5841000</v>
      </c>
      <c r="E95" s="38">
        <v>4867500</v>
      </c>
      <c r="F95" s="39">
        <f t="shared" si="2"/>
        <v>973500</v>
      </c>
    </row>
    <row r="96" spans="1:6" x14ac:dyDescent="0.2">
      <c r="A96" s="35" t="s">
        <v>185</v>
      </c>
      <c r="B96" s="36" t="s">
        <v>32</v>
      </c>
      <c r="C96" s="37" t="s">
        <v>186</v>
      </c>
      <c r="D96" s="38">
        <v>5841000</v>
      </c>
      <c r="E96" s="38">
        <v>4867500</v>
      </c>
      <c r="F96" s="39">
        <f t="shared" si="2"/>
        <v>973500</v>
      </c>
    </row>
    <row r="97" spans="1:6" ht="33.75" x14ac:dyDescent="0.2">
      <c r="A97" s="35" t="s">
        <v>187</v>
      </c>
      <c r="B97" s="36" t="s">
        <v>32</v>
      </c>
      <c r="C97" s="37" t="s">
        <v>188</v>
      </c>
      <c r="D97" s="38">
        <v>5841000</v>
      </c>
      <c r="E97" s="38">
        <v>4867500</v>
      </c>
      <c r="F97" s="39">
        <f t="shared" si="2"/>
        <v>973500</v>
      </c>
    </row>
    <row r="98" spans="1:6" ht="22.5" x14ac:dyDescent="0.2">
      <c r="A98" s="35" t="s">
        <v>189</v>
      </c>
      <c r="B98" s="36" t="s">
        <v>32</v>
      </c>
      <c r="C98" s="37" t="s">
        <v>190</v>
      </c>
      <c r="D98" s="38">
        <v>31005007.219999999</v>
      </c>
      <c r="E98" s="38">
        <v>31005007.219999999</v>
      </c>
      <c r="F98" s="39" t="str">
        <f t="shared" si="2"/>
        <v>-</v>
      </c>
    </row>
    <row r="99" spans="1:6" ht="22.5" x14ac:dyDescent="0.2">
      <c r="A99" s="35" t="s">
        <v>191</v>
      </c>
      <c r="B99" s="36" t="s">
        <v>32</v>
      </c>
      <c r="C99" s="37" t="s">
        <v>192</v>
      </c>
      <c r="D99" s="38">
        <v>5005007.22</v>
      </c>
      <c r="E99" s="38">
        <v>5005007.22</v>
      </c>
      <c r="F99" s="39" t="str">
        <f t="shared" si="2"/>
        <v>-</v>
      </c>
    </row>
    <row r="100" spans="1:6" ht="33.75" x14ac:dyDescent="0.2">
      <c r="A100" s="35" t="s">
        <v>193</v>
      </c>
      <c r="B100" s="36" t="s">
        <v>32</v>
      </c>
      <c r="C100" s="37" t="s">
        <v>194</v>
      </c>
      <c r="D100" s="38">
        <v>5005007.22</v>
      </c>
      <c r="E100" s="38">
        <v>5005007.22</v>
      </c>
      <c r="F100" s="39" t="str">
        <f t="shared" si="2"/>
        <v>-</v>
      </c>
    </row>
    <row r="101" spans="1:6" ht="56.25" x14ac:dyDescent="0.2">
      <c r="A101" s="35" t="s">
        <v>195</v>
      </c>
      <c r="B101" s="36" t="s">
        <v>32</v>
      </c>
      <c r="C101" s="37" t="s">
        <v>196</v>
      </c>
      <c r="D101" s="38">
        <v>50050.07</v>
      </c>
      <c r="E101" s="38">
        <v>50050.07</v>
      </c>
      <c r="F101" s="39" t="str">
        <f t="shared" si="2"/>
        <v>-</v>
      </c>
    </row>
    <row r="102" spans="1:6" ht="45" x14ac:dyDescent="0.2">
      <c r="A102" s="35" t="s">
        <v>197</v>
      </c>
      <c r="B102" s="36" t="s">
        <v>32</v>
      </c>
      <c r="C102" s="37" t="s">
        <v>198</v>
      </c>
      <c r="D102" s="38">
        <v>4954957.1500000004</v>
      </c>
      <c r="E102" s="38">
        <v>4954957.1500000004</v>
      </c>
      <c r="F102" s="39" t="str">
        <f t="shared" si="2"/>
        <v>-</v>
      </c>
    </row>
    <row r="103" spans="1:6" x14ac:dyDescent="0.2">
      <c r="A103" s="35" t="s">
        <v>199</v>
      </c>
      <c r="B103" s="36" t="s">
        <v>32</v>
      </c>
      <c r="C103" s="37" t="s">
        <v>200</v>
      </c>
      <c r="D103" s="38">
        <v>26000000</v>
      </c>
      <c r="E103" s="38">
        <v>26000000</v>
      </c>
      <c r="F103" s="39" t="str">
        <f t="shared" si="2"/>
        <v>-</v>
      </c>
    </row>
    <row r="104" spans="1:6" x14ac:dyDescent="0.2">
      <c r="A104" s="35" t="s">
        <v>201</v>
      </c>
      <c r="B104" s="36" t="s">
        <v>32</v>
      </c>
      <c r="C104" s="37" t="s">
        <v>202</v>
      </c>
      <c r="D104" s="38">
        <v>26000000</v>
      </c>
      <c r="E104" s="38">
        <v>26000000</v>
      </c>
      <c r="F104" s="39" t="str">
        <f t="shared" si="2"/>
        <v>-</v>
      </c>
    </row>
    <row r="105" spans="1:6" ht="33.75" x14ac:dyDescent="0.2">
      <c r="A105" s="35" t="s">
        <v>203</v>
      </c>
      <c r="B105" s="36" t="s">
        <v>32</v>
      </c>
      <c r="C105" s="37" t="s">
        <v>204</v>
      </c>
      <c r="D105" s="38">
        <v>300000</v>
      </c>
      <c r="E105" s="38">
        <v>300000</v>
      </c>
      <c r="F105" s="39" t="str">
        <f t="shared" si="2"/>
        <v>-</v>
      </c>
    </row>
    <row r="106" spans="1:6" ht="78.75" x14ac:dyDescent="0.2">
      <c r="A106" s="40" t="s">
        <v>205</v>
      </c>
      <c r="B106" s="36" t="s">
        <v>32</v>
      </c>
      <c r="C106" s="37" t="s">
        <v>206</v>
      </c>
      <c r="D106" s="38">
        <v>25700000</v>
      </c>
      <c r="E106" s="38">
        <v>25700000</v>
      </c>
      <c r="F106" s="39" t="str">
        <f t="shared" si="2"/>
        <v>-</v>
      </c>
    </row>
    <row r="107" spans="1:6" x14ac:dyDescent="0.2">
      <c r="A107" s="35" t="s">
        <v>207</v>
      </c>
      <c r="B107" s="36" t="s">
        <v>32</v>
      </c>
      <c r="C107" s="37" t="s">
        <v>208</v>
      </c>
      <c r="D107" s="38">
        <v>39936171</v>
      </c>
      <c r="E107" s="38">
        <v>38434160.710000001</v>
      </c>
      <c r="F107" s="39">
        <f t="shared" si="2"/>
        <v>1502010.2899999991</v>
      </c>
    </row>
    <row r="108" spans="1:6" ht="22.5" x14ac:dyDescent="0.2">
      <c r="A108" s="35" t="s">
        <v>209</v>
      </c>
      <c r="B108" s="36" t="s">
        <v>32</v>
      </c>
      <c r="C108" s="37" t="s">
        <v>210</v>
      </c>
      <c r="D108" s="38">
        <v>39936171</v>
      </c>
      <c r="E108" s="38">
        <v>38434160.710000001</v>
      </c>
      <c r="F108" s="39">
        <f t="shared" si="2"/>
        <v>1502010.2899999991</v>
      </c>
    </row>
    <row r="109" spans="1:6" ht="22.5" x14ac:dyDescent="0.2">
      <c r="A109" s="35" t="s">
        <v>211</v>
      </c>
      <c r="B109" s="36" t="s">
        <v>32</v>
      </c>
      <c r="C109" s="37" t="s">
        <v>212</v>
      </c>
      <c r="D109" s="38">
        <v>39936171</v>
      </c>
      <c r="E109" s="38">
        <v>38434160.710000001</v>
      </c>
      <c r="F109" s="39">
        <f t="shared" si="2"/>
        <v>1502010.2899999991</v>
      </c>
    </row>
    <row r="110" spans="1:6" ht="45" x14ac:dyDescent="0.2">
      <c r="A110" s="35" t="s">
        <v>213</v>
      </c>
      <c r="B110" s="36" t="s">
        <v>32</v>
      </c>
      <c r="C110" s="37" t="s">
        <v>214</v>
      </c>
      <c r="D110" s="38">
        <v>39936171</v>
      </c>
      <c r="E110" s="38">
        <v>38434160.710000001</v>
      </c>
      <c r="F110" s="39">
        <f t="shared" si="2"/>
        <v>1502010.2899999991</v>
      </c>
    </row>
    <row r="111" spans="1:6" ht="12.75" customHeight="1" x14ac:dyDescent="0.2">
      <c r="A111" s="41"/>
      <c r="B111" s="42"/>
      <c r="C111" s="42"/>
      <c r="D111" s="43"/>
      <c r="E111" s="43"/>
      <c r="F111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7" t="s">
        <v>215</v>
      </c>
      <c r="B2" s="107"/>
      <c r="C2" s="107"/>
      <c r="D2" s="107"/>
      <c r="E2" s="1"/>
      <c r="F2" s="14" t="s">
        <v>216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95" t="s">
        <v>23</v>
      </c>
      <c r="C4" s="112" t="s">
        <v>217</v>
      </c>
      <c r="D4" s="98" t="s">
        <v>25</v>
      </c>
      <c r="E4" s="117" t="s">
        <v>26</v>
      </c>
      <c r="F4" s="104" t="s">
        <v>27</v>
      </c>
    </row>
    <row r="5" spans="1:6" ht="5.45" customHeight="1" x14ac:dyDescent="0.2">
      <c r="A5" s="115"/>
      <c r="B5" s="96"/>
      <c r="C5" s="113"/>
      <c r="D5" s="99"/>
      <c r="E5" s="118"/>
      <c r="F5" s="105"/>
    </row>
    <row r="6" spans="1:6" ht="9.6" customHeight="1" x14ac:dyDescent="0.2">
      <c r="A6" s="115"/>
      <c r="B6" s="96"/>
      <c r="C6" s="113"/>
      <c r="D6" s="99"/>
      <c r="E6" s="118"/>
      <c r="F6" s="105"/>
    </row>
    <row r="7" spans="1:6" ht="6" customHeight="1" x14ac:dyDescent="0.2">
      <c r="A7" s="115"/>
      <c r="B7" s="96"/>
      <c r="C7" s="113"/>
      <c r="D7" s="99"/>
      <c r="E7" s="118"/>
      <c r="F7" s="105"/>
    </row>
    <row r="8" spans="1:6" ht="6.6" customHeight="1" x14ac:dyDescent="0.2">
      <c r="A8" s="115"/>
      <c r="B8" s="96"/>
      <c r="C8" s="113"/>
      <c r="D8" s="99"/>
      <c r="E8" s="118"/>
      <c r="F8" s="105"/>
    </row>
    <row r="9" spans="1:6" ht="10.9" customHeight="1" x14ac:dyDescent="0.2">
      <c r="A9" s="115"/>
      <c r="B9" s="96"/>
      <c r="C9" s="113"/>
      <c r="D9" s="99"/>
      <c r="E9" s="118"/>
      <c r="F9" s="105"/>
    </row>
    <row r="10" spans="1:6" ht="4.1500000000000004" hidden="1" customHeight="1" x14ac:dyDescent="0.2">
      <c r="A10" s="115"/>
      <c r="B10" s="96"/>
      <c r="C10" s="45"/>
      <c r="D10" s="99"/>
      <c r="E10" s="46"/>
      <c r="F10" s="47"/>
    </row>
    <row r="11" spans="1:6" ht="13.15" hidden="1" customHeight="1" x14ac:dyDescent="0.2">
      <c r="A11" s="116"/>
      <c r="B11" s="97"/>
      <c r="C11" s="48"/>
      <c r="D11" s="100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218</v>
      </c>
      <c r="B13" s="53" t="s">
        <v>219</v>
      </c>
      <c r="C13" s="54" t="s">
        <v>220</v>
      </c>
      <c r="D13" s="55">
        <v>122335049.3</v>
      </c>
      <c r="E13" s="56">
        <v>105821353.56999999</v>
      </c>
      <c r="F13" s="57">
        <f>IF(OR(D13="-",IF(E13="-",0,E13)&gt;=IF(D13="-",0,D13)),"-",IF(D13="-",0,D13)-IF(E13="-",0,E13))</f>
        <v>16513695.730000004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221</v>
      </c>
      <c r="B15" s="53" t="s">
        <v>219</v>
      </c>
      <c r="C15" s="54" t="s">
        <v>222</v>
      </c>
      <c r="D15" s="55">
        <v>14064</v>
      </c>
      <c r="E15" s="56">
        <v>14064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223</v>
      </c>
      <c r="B16" s="53" t="s">
        <v>219</v>
      </c>
      <c r="C16" s="54" t="s">
        <v>224</v>
      </c>
      <c r="D16" s="55">
        <v>5050106</v>
      </c>
      <c r="E16" s="56">
        <v>4044301.87</v>
      </c>
      <c r="F16" s="57">
        <f t="shared" si="0"/>
        <v>1005804.1299999999</v>
      </c>
    </row>
    <row r="17" spans="1:6" ht="33.75" x14ac:dyDescent="0.2">
      <c r="A17" s="52" t="s">
        <v>223</v>
      </c>
      <c r="B17" s="53" t="s">
        <v>219</v>
      </c>
      <c r="C17" s="54" t="s">
        <v>225</v>
      </c>
      <c r="D17" s="55">
        <v>620920</v>
      </c>
      <c r="E17" s="56">
        <v>620920</v>
      </c>
      <c r="F17" s="57" t="str">
        <f t="shared" si="0"/>
        <v>-</v>
      </c>
    </row>
    <row r="18" spans="1:6" ht="33.75" x14ac:dyDescent="0.2">
      <c r="A18" s="52" t="s">
        <v>223</v>
      </c>
      <c r="B18" s="53" t="s">
        <v>219</v>
      </c>
      <c r="C18" s="54" t="s">
        <v>226</v>
      </c>
      <c r="D18" s="55">
        <v>1712650.51</v>
      </c>
      <c r="E18" s="56">
        <v>1390449.96</v>
      </c>
      <c r="F18" s="57">
        <f t="shared" si="0"/>
        <v>322200.55000000005</v>
      </c>
    </row>
    <row r="19" spans="1:6" ht="33.75" x14ac:dyDescent="0.2">
      <c r="A19" s="52" t="s">
        <v>227</v>
      </c>
      <c r="B19" s="53" t="s">
        <v>219</v>
      </c>
      <c r="C19" s="54" t="s">
        <v>228</v>
      </c>
      <c r="D19" s="55">
        <v>2005123.01</v>
      </c>
      <c r="E19" s="56">
        <v>1607274.89</v>
      </c>
      <c r="F19" s="57">
        <f t="shared" si="0"/>
        <v>397848.12000000011</v>
      </c>
    </row>
    <row r="20" spans="1:6" ht="33.75" x14ac:dyDescent="0.2">
      <c r="A20" s="52" t="s">
        <v>227</v>
      </c>
      <c r="B20" s="53" t="s">
        <v>219</v>
      </c>
      <c r="C20" s="54" t="s">
        <v>229</v>
      </c>
      <c r="D20" s="55">
        <v>499438.39</v>
      </c>
      <c r="E20" s="56">
        <v>282675.39</v>
      </c>
      <c r="F20" s="57">
        <f t="shared" si="0"/>
        <v>216763</v>
      </c>
    </row>
    <row r="21" spans="1:6" ht="33.75" x14ac:dyDescent="0.2">
      <c r="A21" s="52" t="s">
        <v>227</v>
      </c>
      <c r="B21" s="53" t="s">
        <v>219</v>
      </c>
      <c r="C21" s="54" t="s">
        <v>230</v>
      </c>
      <c r="D21" s="55">
        <v>408728.06</v>
      </c>
      <c r="E21" s="56">
        <v>343457</v>
      </c>
      <c r="F21" s="57">
        <f t="shared" si="0"/>
        <v>65271.06</v>
      </c>
    </row>
    <row r="22" spans="1:6" ht="33.75" x14ac:dyDescent="0.2">
      <c r="A22" s="52" t="s">
        <v>227</v>
      </c>
      <c r="B22" s="53" t="s">
        <v>219</v>
      </c>
      <c r="C22" s="54" t="s">
        <v>231</v>
      </c>
      <c r="D22" s="55">
        <v>3371</v>
      </c>
      <c r="E22" s="56">
        <v>2529</v>
      </c>
      <c r="F22" s="57">
        <f t="shared" si="0"/>
        <v>842</v>
      </c>
    </row>
    <row r="23" spans="1:6" ht="33.75" x14ac:dyDescent="0.2">
      <c r="A23" s="52" t="s">
        <v>223</v>
      </c>
      <c r="B23" s="53" t="s">
        <v>219</v>
      </c>
      <c r="C23" s="54" t="s">
        <v>232</v>
      </c>
      <c r="D23" s="55">
        <v>856655</v>
      </c>
      <c r="E23" s="56">
        <v>570020.77</v>
      </c>
      <c r="F23" s="57">
        <f t="shared" si="0"/>
        <v>286634.23</v>
      </c>
    </row>
    <row r="24" spans="1:6" ht="33.75" x14ac:dyDescent="0.2">
      <c r="A24" s="52" t="s">
        <v>223</v>
      </c>
      <c r="B24" s="53" t="s">
        <v>219</v>
      </c>
      <c r="C24" s="54" t="s">
        <v>233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223</v>
      </c>
      <c r="B25" s="53" t="s">
        <v>219</v>
      </c>
      <c r="C25" s="54" t="s">
        <v>234</v>
      </c>
      <c r="D25" s="55">
        <v>331965.49</v>
      </c>
      <c r="E25" s="56">
        <v>244193.81</v>
      </c>
      <c r="F25" s="57">
        <f t="shared" si="0"/>
        <v>87771.68</v>
      </c>
    </row>
    <row r="26" spans="1:6" ht="33.75" x14ac:dyDescent="0.2">
      <c r="A26" s="52" t="s">
        <v>227</v>
      </c>
      <c r="B26" s="53" t="s">
        <v>219</v>
      </c>
      <c r="C26" s="54" t="s">
        <v>235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227</v>
      </c>
      <c r="B27" s="53" t="s">
        <v>219</v>
      </c>
      <c r="C27" s="54" t="s">
        <v>236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227</v>
      </c>
      <c r="B28" s="53" t="s">
        <v>219</v>
      </c>
      <c r="C28" s="54" t="s">
        <v>237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238</v>
      </c>
      <c r="B29" s="53" t="s">
        <v>219</v>
      </c>
      <c r="C29" s="54" t="s">
        <v>239</v>
      </c>
      <c r="D29" s="55">
        <v>2122.4</v>
      </c>
      <c r="E29" s="56">
        <v>2122.4</v>
      </c>
      <c r="F29" s="57" t="str">
        <f t="shared" si="0"/>
        <v>-</v>
      </c>
    </row>
    <row r="30" spans="1:6" ht="67.5" x14ac:dyDescent="0.2">
      <c r="A30" s="52" t="s">
        <v>240</v>
      </c>
      <c r="B30" s="53" t="s">
        <v>219</v>
      </c>
      <c r="C30" s="54" t="s">
        <v>241</v>
      </c>
      <c r="D30" s="55">
        <v>48</v>
      </c>
      <c r="E30" s="56">
        <v>48</v>
      </c>
      <c r="F30" s="57" t="str">
        <f t="shared" si="0"/>
        <v>-</v>
      </c>
    </row>
    <row r="31" spans="1:6" ht="67.5" x14ac:dyDescent="0.2">
      <c r="A31" s="52" t="s">
        <v>242</v>
      </c>
      <c r="B31" s="53" t="s">
        <v>219</v>
      </c>
      <c r="C31" s="54" t="s">
        <v>243</v>
      </c>
      <c r="D31" s="55">
        <v>125</v>
      </c>
      <c r="E31" s="56">
        <v>125</v>
      </c>
      <c r="F31" s="57" t="str">
        <f t="shared" si="0"/>
        <v>-</v>
      </c>
    </row>
    <row r="32" spans="1:6" ht="45" x14ac:dyDescent="0.2">
      <c r="A32" s="52" t="s">
        <v>244</v>
      </c>
      <c r="B32" s="53" t="s">
        <v>219</v>
      </c>
      <c r="C32" s="54" t="s">
        <v>245</v>
      </c>
      <c r="D32" s="55">
        <v>500000</v>
      </c>
      <c r="E32" s="56">
        <v>499993.7</v>
      </c>
      <c r="F32" s="57">
        <f t="shared" si="0"/>
        <v>6.2999999999883585</v>
      </c>
    </row>
    <row r="33" spans="1:6" x14ac:dyDescent="0.2">
      <c r="A33" s="52" t="s">
        <v>246</v>
      </c>
      <c r="B33" s="53" t="s">
        <v>219</v>
      </c>
      <c r="C33" s="54" t="s">
        <v>247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248</v>
      </c>
      <c r="B34" s="53" t="s">
        <v>219</v>
      </c>
      <c r="C34" s="54" t="s">
        <v>249</v>
      </c>
      <c r="D34" s="55">
        <v>8748</v>
      </c>
      <c r="E34" s="56">
        <v>8748</v>
      </c>
      <c r="F34" s="57" t="str">
        <f t="shared" si="0"/>
        <v>-</v>
      </c>
    </row>
    <row r="35" spans="1:6" ht="33.75" x14ac:dyDescent="0.2">
      <c r="A35" s="52" t="s">
        <v>250</v>
      </c>
      <c r="B35" s="53" t="s">
        <v>219</v>
      </c>
      <c r="C35" s="54" t="s">
        <v>251</v>
      </c>
      <c r="D35" s="55">
        <v>615000</v>
      </c>
      <c r="E35" s="56">
        <v>84000</v>
      </c>
      <c r="F35" s="57">
        <f t="shared" si="0"/>
        <v>531000</v>
      </c>
    </row>
    <row r="36" spans="1:6" ht="22.5" x14ac:dyDescent="0.2">
      <c r="A36" s="52" t="s">
        <v>252</v>
      </c>
      <c r="B36" s="53" t="s">
        <v>219</v>
      </c>
      <c r="C36" s="54" t="s">
        <v>253</v>
      </c>
      <c r="D36" s="55">
        <v>35000</v>
      </c>
      <c r="E36" s="56">
        <v>35000</v>
      </c>
      <c r="F36" s="57" t="str">
        <f t="shared" si="0"/>
        <v>-</v>
      </c>
    </row>
    <row r="37" spans="1:6" ht="33.75" x14ac:dyDescent="0.2">
      <c r="A37" s="52" t="s">
        <v>254</v>
      </c>
      <c r="B37" s="53" t="s">
        <v>219</v>
      </c>
      <c r="C37" s="54" t="s">
        <v>255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256</v>
      </c>
      <c r="B38" s="53" t="s">
        <v>219</v>
      </c>
      <c r="C38" s="54" t="s">
        <v>257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258</v>
      </c>
      <c r="B39" s="53" t="s">
        <v>219</v>
      </c>
      <c r="C39" s="54" t="s">
        <v>259</v>
      </c>
      <c r="D39" s="55">
        <v>5000</v>
      </c>
      <c r="E39" s="56">
        <v>4056</v>
      </c>
      <c r="F39" s="57">
        <f t="shared" si="0"/>
        <v>944</v>
      </c>
    </row>
    <row r="40" spans="1:6" ht="33.75" x14ac:dyDescent="0.2">
      <c r="A40" s="52" t="s">
        <v>260</v>
      </c>
      <c r="B40" s="53" t="s">
        <v>219</v>
      </c>
      <c r="C40" s="54" t="s">
        <v>261</v>
      </c>
      <c r="D40" s="55">
        <v>50000</v>
      </c>
      <c r="E40" s="56">
        <v>20134</v>
      </c>
      <c r="F40" s="57">
        <f t="shared" si="0"/>
        <v>29866</v>
      </c>
    </row>
    <row r="41" spans="1:6" ht="22.5" x14ac:dyDescent="0.2">
      <c r="A41" s="52" t="s">
        <v>262</v>
      </c>
      <c r="B41" s="53" t="s">
        <v>219</v>
      </c>
      <c r="C41" s="54" t="s">
        <v>263</v>
      </c>
      <c r="D41" s="55">
        <v>200000</v>
      </c>
      <c r="E41" s="56">
        <v>68200</v>
      </c>
      <c r="F41" s="57">
        <f t="shared" si="0"/>
        <v>131800</v>
      </c>
    </row>
    <row r="42" spans="1:6" ht="22.5" x14ac:dyDescent="0.2">
      <c r="A42" s="52" t="s">
        <v>264</v>
      </c>
      <c r="B42" s="53" t="s">
        <v>219</v>
      </c>
      <c r="C42" s="54" t="s">
        <v>265</v>
      </c>
      <c r="D42" s="55">
        <v>30000</v>
      </c>
      <c r="E42" s="56">
        <v>20880</v>
      </c>
      <c r="F42" s="57">
        <f t="shared" si="0"/>
        <v>9120</v>
      </c>
    </row>
    <row r="43" spans="1:6" ht="45" x14ac:dyDescent="0.2">
      <c r="A43" s="52" t="s">
        <v>266</v>
      </c>
      <c r="B43" s="53" t="s">
        <v>219</v>
      </c>
      <c r="C43" s="54" t="s">
        <v>267</v>
      </c>
      <c r="D43" s="55">
        <v>11831280.01</v>
      </c>
      <c r="E43" s="56">
        <v>8682156.6699999999</v>
      </c>
      <c r="F43" s="57">
        <f t="shared" si="0"/>
        <v>3149123.34</v>
      </c>
    </row>
    <row r="44" spans="1:6" ht="56.25" x14ac:dyDescent="0.2">
      <c r="A44" s="52" t="s">
        <v>268</v>
      </c>
      <c r="B44" s="53" t="s">
        <v>219</v>
      </c>
      <c r="C44" s="54" t="s">
        <v>269</v>
      </c>
      <c r="D44" s="55">
        <v>21890820</v>
      </c>
      <c r="E44" s="56">
        <v>20436912.640000001</v>
      </c>
      <c r="F44" s="57">
        <f t="shared" si="0"/>
        <v>1453907.3599999994</v>
      </c>
    </row>
    <row r="45" spans="1:6" ht="56.25" x14ac:dyDescent="0.2">
      <c r="A45" s="52" t="s">
        <v>270</v>
      </c>
      <c r="B45" s="53" t="s">
        <v>219</v>
      </c>
      <c r="C45" s="54" t="s">
        <v>271</v>
      </c>
      <c r="D45" s="55">
        <v>29214212</v>
      </c>
      <c r="E45" s="56">
        <v>29068995.670000002</v>
      </c>
      <c r="F45" s="57">
        <f t="shared" si="0"/>
        <v>145216.32999999821</v>
      </c>
    </row>
    <row r="46" spans="1:6" ht="22.5" x14ac:dyDescent="0.2">
      <c r="A46" s="52" t="s">
        <v>272</v>
      </c>
      <c r="B46" s="53" t="s">
        <v>219</v>
      </c>
      <c r="C46" s="54" t="s">
        <v>273</v>
      </c>
      <c r="D46" s="55">
        <v>40000</v>
      </c>
      <c r="E46" s="56">
        <v>27400</v>
      </c>
      <c r="F46" s="57">
        <f t="shared" si="0"/>
        <v>12600</v>
      </c>
    </row>
    <row r="47" spans="1:6" ht="45" x14ac:dyDescent="0.2">
      <c r="A47" s="52" t="s">
        <v>274</v>
      </c>
      <c r="B47" s="53" t="s">
        <v>219</v>
      </c>
      <c r="C47" s="54" t="s">
        <v>275</v>
      </c>
      <c r="D47" s="55">
        <v>100000</v>
      </c>
      <c r="E47" s="56" t="s">
        <v>47</v>
      </c>
      <c r="F47" s="57">
        <f t="shared" ref="F47:F66" si="1">IF(OR(D47="-",IF(E47="-",0,E47)&gt;=IF(D47="-",0,D47)),"-",IF(D47="-",0,D47)-IF(E47="-",0,E47))</f>
        <v>100000</v>
      </c>
    </row>
    <row r="48" spans="1:6" ht="22.5" x14ac:dyDescent="0.2">
      <c r="A48" s="52" t="s">
        <v>276</v>
      </c>
      <c r="B48" s="53" t="s">
        <v>219</v>
      </c>
      <c r="C48" s="54" t="s">
        <v>277</v>
      </c>
      <c r="D48" s="55">
        <v>100000</v>
      </c>
      <c r="E48" s="56" t="s">
        <v>47</v>
      </c>
      <c r="F48" s="57">
        <f t="shared" si="1"/>
        <v>100000</v>
      </c>
    </row>
    <row r="49" spans="1:6" ht="56.25" x14ac:dyDescent="0.2">
      <c r="A49" s="52" t="s">
        <v>278</v>
      </c>
      <c r="B49" s="53" t="s">
        <v>219</v>
      </c>
      <c r="C49" s="54" t="s">
        <v>279</v>
      </c>
      <c r="D49" s="55">
        <v>49532.33</v>
      </c>
      <c r="E49" s="56">
        <v>34655.760000000002</v>
      </c>
      <c r="F49" s="57">
        <f t="shared" si="1"/>
        <v>14876.57</v>
      </c>
    </row>
    <row r="50" spans="1:6" ht="56.25" x14ac:dyDescent="0.2">
      <c r="A50" s="52" t="s">
        <v>278</v>
      </c>
      <c r="B50" s="53" t="s">
        <v>219</v>
      </c>
      <c r="C50" s="54" t="s">
        <v>280</v>
      </c>
      <c r="D50" s="55">
        <v>307.67</v>
      </c>
      <c r="E50" s="56">
        <v>307.67</v>
      </c>
      <c r="F50" s="57" t="str">
        <f t="shared" si="1"/>
        <v>-</v>
      </c>
    </row>
    <row r="51" spans="1:6" ht="22.5" x14ac:dyDescent="0.2">
      <c r="A51" s="52" t="s">
        <v>281</v>
      </c>
      <c r="B51" s="53" t="s">
        <v>219</v>
      </c>
      <c r="C51" s="54" t="s">
        <v>282</v>
      </c>
      <c r="D51" s="55">
        <v>318000</v>
      </c>
      <c r="E51" s="56">
        <v>234400</v>
      </c>
      <c r="F51" s="57">
        <f t="shared" si="1"/>
        <v>83600</v>
      </c>
    </row>
    <row r="52" spans="1:6" ht="22.5" x14ac:dyDescent="0.2">
      <c r="A52" s="52" t="s">
        <v>283</v>
      </c>
      <c r="B52" s="53" t="s">
        <v>219</v>
      </c>
      <c r="C52" s="54" t="s">
        <v>284</v>
      </c>
      <c r="D52" s="55">
        <v>500000</v>
      </c>
      <c r="E52" s="56" t="s">
        <v>47</v>
      </c>
      <c r="F52" s="57">
        <f t="shared" si="1"/>
        <v>500000</v>
      </c>
    </row>
    <row r="53" spans="1:6" ht="33.75" x14ac:dyDescent="0.2">
      <c r="A53" s="52" t="s">
        <v>285</v>
      </c>
      <c r="B53" s="53" t="s">
        <v>219</v>
      </c>
      <c r="C53" s="54" t="s">
        <v>286</v>
      </c>
      <c r="D53" s="55">
        <v>5888770</v>
      </c>
      <c r="E53" s="56">
        <v>4069208.46</v>
      </c>
      <c r="F53" s="57">
        <f t="shared" si="1"/>
        <v>1819561.54</v>
      </c>
    </row>
    <row r="54" spans="1:6" ht="45" x14ac:dyDescent="0.2">
      <c r="A54" s="52" t="s">
        <v>287</v>
      </c>
      <c r="B54" s="53" t="s">
        <v>219</v>
      </c>
      <c r="C54" s="54" t="s">
        <v>288</v>
      </c>
      <c r="D54" s="55">
        <v>18022664</v>
      </c>
      <c r="E54" s="56">
        <v>17142437.98</v>
      </c>
      <c r="F54" s="57">
        <f t="shared" si="1"/>
        <v>880226.01999999955</v>
      </c>
    </row>
    <row r="55" spans="1:6" x14ac:dyDescent="0.2">
      <c r="A55" s="52" t="s">
        <v>289</v>
      </c>
      <c r="B55" s="53" t="s">
        <v>219</v>
      </c>
      <c r="C55" s="54" t="s">
        <v>290</v>
      </c>
      <c r="D55" s="55">
        <v>294595.40999999997</v>
      </c>
      <c r="E55" s="56">
        <v>294595.40999999997</v>
      </c>
      <c r="F55" s="57" t="str">
        <f t="shared" si="1"/>
        <v>-</v>
      </c>
    </row>
    <row r="56" spans="1:6" x14ac:dyDescent="0.2">
      <c r="A56" s="52" t="s">
        <v>291</v>
      </c>
      <c r="B56" s="53" t="s">
        <v>219</v>
      </c>
      <c r="C56" s="54" t="s">
        <v>292</v>
      </c>
      <c r="D56" s="55">
        <v>2200000</v>
      </c>
      <c r="E56" s="56">
        <v>903323.89</v>
      </c>
      <c r="F56" s="57">
        <f t="shared" si="1"/>
        <v>1296676.1099999999</v>
      </c>
    </row>
    <row r="57" spans="1:6" ht="22.5" x14ac:dyDescent="0.2">
      <c r="A57" s="52" t="s">
        <v>293</v>
      </c>
      <c r="B57" s="53" t="s">
        <v>219</v>
      </c>
      <c r="C57" s="54" t="s">
        <v>294</v>
      </c>
      <c r="D57" s="55">
        <v>7241660.1799999997</v>
      </c>
      <c r="E57" s="56">
        <v>4756437.37</v>
      </c>
      <c r="F57" s="57">
        <f t="shared" si="1"/>
        <v>2485222.8099999996</v>
      </c>
    </row>
    <row r="58" spans="1:6" ht="22.5" x14ac:dyDescent="0.2">
      <c r="A58" s="52" t="s">
        <v>295</v>
      </c>
      <c r="B58" s="53" t="s">
        <v>219</v>
      </c>
      <c r="C58" s="54" t="s">
        <v>296</v>
      </c>
      <c r="D58" s="55">
        <v>30000</v>
      </c>
      <c r="E58" s="56">
        <v>30000</v>
      </c>
      <c r="F58" s="57" t="str">
        <f t="shared" si="1"/>
        <v>-</v>
      </c>
    </row>
    <row r="59" spans="1:6" x14ac:dyDescent="0.2">
      <c r="A59" s="52" t="s">
        <v>297</v>
      </c>
      <c r="B59" s="53" t="s">
        <v>219</v>
      </c>
      <c r="C59" s="54" t="s">
        <v>298</v>
      </c>
      <c r="D59" s="55">
        <v>1636479.94</v>
      </c>
      <c r="E59" s="56">
        <v>1055410.42</v>
      </c>
      <c r="F59" s="57">
        <f t="shared" si="1"/>
        <v>581069.52</v>
      </c>
    </row>
    <row r="60" spans="1:6" x14ac:dyDescent="0.2">
      <c r="A60" s="52" t="s">
        <v>297</v>
      </c>
      <c r="B60" s="53" t="s">
        <v>219</v>
      </c>
      <c r="C60" s="54" t="s">
        <v>299</v>
      </c>
      <c r="D60" s="55">
        <v>3228520.06</v>
      </c>
      <c r="E60" s="56">
        <v>2643468.4900000002</v>
      </c>
      <c r="F60" s="57">
        <f t="shared" si="1"/>
        <v>585051.56999999983</v>
      </c>
    </row>
    <row r="61" spans="1:6" ht="22.5" x14ac:dyDescent="0.2">
      <c r="A61" s="52" t="s">
        <v>300</v>
      </c>
      <c r="B61" s="53" t="s">
        <v>219</v>
      </c>
      <c r="C61" s="54" t="s">
        <v>301</v>
      </c>
      <c r="D61" s="55">
        <v>600000</v>
      </c>
      <c r="E61" s="56">
        <v>600000</v>
      </c>
      <c r="F61" s="57" t="str">
        <f t="shared" si="1"/>
        <v>-</v>
      </c>
    </row>
    <row r="62" spans="1:6" ht="22.5" x14ac:dyDescent="0.2">
      <c r="A62" s="52" t="s">
        <v>293</v>
      </c>
      <c r="B62" s="53" t="s">
        <v>219</v>
      </c>
      <c r="C62" s="54" t="s">
        <v>302</v>
      </c>
      <c r="D62" s="55">
        <v>84000</v>
      </c>
      <c r="E62" s="56">
        <v>84000</v>
      </c>
      <c r="F62" s="57" t="str">
        <f t="shared" si="1"/>
        <v>-</v>
      </c>
    </row>
    <row r="63" spans="1:6" ht="22.5" x14ac:dyDescent="0.2">
      <c r="A63" s="52" t="s">
        <v>303</v>
      </c>
      <c r="B63" s="53" t="s">
        <v>219</v>
      </c>
      <c r="C63" s="54" t="s">
        <v>304</v>
      </c>
      <c r="D63" s="55">
        <v>5460415.7300000004</v>
      </c>
      <c r="E63" s="56">
        <v>5460415.7300000004</v>
      </c>
      <c r="F63" s="57" t="str">
        <f t="shared" si="1"/>
        <v>-</v>
      </c>
    </row>
    <row r="64" spans="1:6" ht="22.5" x14ac:dyDescent="0.2">
      <c r="A64" s="52" t="s">
        <v>305</v>
      </c>
      <c r="B64" s="53" t="s">
        <v>219</v>
      </c>
      <c r="C64" s="54" t="s">
        <v>306</v>
      </c>
      <c r="D64" s="55">
        <v>229962.74</v>
      </c>
      <c r="E64" s="56">
        <v>91481</v>
      </c>
      <c r="F64" s="57">
        <f t="shared" si="1"/>
        <v>138481.74</v>
      </c>
    </row>
    <row r="65" spans="1:6" ht="33.75" x14ac:dyDescent="0.2">
      <c r="A65" s="52" t="s">
        <v>307</v>
      </c>
      <c r="B65" s="53" t="s">
        <v>219</v>
      </c>
      <c r="C65" s="54" t="s">
        <v>308</v>
      </c>
      <c r="D65" s="55">
        <v>47934</v>
      </c>
      <c r="E65" s="56">
        <v>39500</v>
      </c>
      <c r="F65" s="57">
        <f t="shared" si="1"/>
        <v>8434</v>
      </c>
    </row>
    <row r="66" spans="1:6" ht="22.5" x14ac:dyDescent="0.2">
      <c r="A66" s="52" t="s">
        <v>309</v>
      </c>
      <c r="B66" s="53" t="s">
        <v>219</v>
      </c>
      <c r="C66" s="54" t="s">
        <v>310</v>
      </c>
      <c r="D66" s="55">
        <v>3777.75</v>
      </c>
      <c r="E66" s="56" t="s">
        <v>47</v>
      </c>
      <c r="F66" s="57">
        <f t="shared" si="1"/>
        <v>3777.75</v>
      </c>
    </row>
    <row r="67" spans="1:6" ht="9" customHeight="1" x14ac:dyDescent="0.2">
      <c r="A67" s="65"/>
      <c r="B67" s="66"/>
      <c r="C67" s="67"/>
      <c r="D67" s="68"/>
      <c r="E67" s="66"/>
      <c r="F67" s="66"/>
    </row>
    <row r="68" spans="1:6" ht="13.5" customHeight="1" x14ac:dyDescent="0.2">
      <c r="A68" s="69" t="s">
        <v>311</v>
      </c>
      <c r="B68" s="70" t="s">
        <v>312</v>
      </c>
      <c r="C68" s="71" t="s">
        <v>220</v>
      </c>
      <c r="D68" s="72">
        <v>-2245664.08</v>
      </c>
      <c r="E68" s="72">
        <v>-385690.71</v>
      </c>
      <c r="F68" s="73" t="s">
        <v>313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>
      <selection activeCell="E27" sqref="E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314</v>
      </c>
      <c r="B1" s="119"/>
      <c r="C1" s="119"/>
      <c r="D1" s="119"/>
      <c r="E1" s="119"/>
      <c r="F1" s="119"/>
    </row>
    <row r="2" spans="1:6" ht="13.15" customHeight="1" x14ac:dyDescent="0.25">
      <c r="A2" s="107" t="s">
        <v>315</v>
      </c>
      <c r="B2" s="107"/>
      <c r="C2" s="107"/>
      <c r="D2" s="107"/>
      <c r="E2" s="107"/>
      <c r="F2" s="107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1" t="s">
        <v>22</v>
      </c>
      <c r="B4" s="95" t="s">
        <v>23</v>
      </c>
      <c r="C4" s="112" t="s">
        <v>316</v>
      </c>
      <c r="D4" s="98" t="s">
        <v>25</v>
      </c>
      <c r="E4" s="98" t="s">
        <v>26</v>
      </c>
      <c r="F4" s="104" t="s">
        <v>27</v>
      </c>
    </row>
    <row r="5" spans="1:6" ht="4.9000000000000004" customHeight="1" x14ac:dyDescent="0.2">
      <c r="A5" s="102"/>
      <c r="B5" s="96"/>
      <c r="C5" s="113"/>
      <c r="D5" s="99"/>
      <c r="E5" s="99"/>
      <c r="F5" s="105"/>
    </row>
    <row r="6" spans="1:6" ht="6" customHeight="1" x14ac:dyDescent="0.2">
      <c r="A6" s="102"/>
      <c r="B6" s="96"/>
      <c r="C6" s="113"/>
      <c r="D6" s="99"/>
      <c r="E6" s="99"/>
      <c r="F6" s="105"/>
    </row>
    <row r="7" spans="1:6" ht="4.9000000000000004" customHeight="1" x14ac:dyDescent="0.2">
      <c r="A7" s="102"/>
      <c r="B7" s="96"/>
      <c r="C7" s="113"/>
      <c r="D7" s="99"/>
      <c r="E7" s="99"/>
      <c r="F7" s="105"/>
    </row>
    <row r="8" spans="1:6" ht="6" customHeight="1" x14ac:dyDescent="0.2">
      <c r="A8" s="102"/>
      <c r="B8" s="96"/>
      <c r="C8" s="113"/>
      <c r="D8" s="99"/>
      <c r="E8" s="99"/>
      <c r="F8" s="105"/>
    </row>
    <row r="9" spans="1:6" ht="6" customHeight="1" x14ac:dyDescent="0.2">
      <c r="A9" s="102"/>
      <c r="B9" s="96"/>
      <c r="C9" s="113"/>
      <c r="D9" s="99"/>
      <c r="E9" s="99"/>
      <c r="F9" s="105"/>
    </row>
    <row r="10" spans="1:6" ht="18" customHeight="1" x14ac:dyDescent="0.2">
      <c r="A10" s="103"/>
      <c r="B10" s="97"/>
      <c r="C10" s="120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317</v>
      </c>
      <c r="B12" s="76" t="s">
        <v>318</v>
      </c>
      <c r="C12" s="77" t="s">
        <v>220</v>
      </c>
      <c r="D12" s="78">
        <v>2245664.08</v>
      </c>
      <c r="E12" s="78">
        <v>385690.71</v>
      </c>
      <c r="F12" s="79" t="s">
        <v>47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319</v>
      </c>
      <c r="B14" s="85" t="s">
        <v>320</v>
      </c>
      <c r="C14" s="86" t="s">
        <v>220</v>
      </c>
      <c r="D14" s="55">
        <v>800000</v>
      </c>
      <c r="E14" s="55">
        <v>250000</v>
      </c>
      <c r="F14" s="57" t="s">
        <v>47</v>
      </c>
    </row>
    <row r="15" spans="1:6" x14ac:dyDescent="0.2">
      <c r="A15" s="80" t="s">
        <v>321</v>
      </c>
      <c r="B15" s="81"/>
      <c r="C15" s="82"/>
      <c r="D15" s="83"/>
      <c r="E15" s="83"/>
      <c r="F15" s="84"/>
    </row>
    <row r="16" spans="1:6" ht="33.75" x14ac:dyDescent="0.2">
      <c r="A16" s="35" t="s">
        <v>322</v>
      </c>
      <c r="B16" s="36" t="s">
        <v>320</v>
      </c>
      <c r="C16" s="87" t="s">
        <v>323</v>
      </c>
      <c r="D16" s="38">
        <v>2712000</v>
      </c>
      <c r="E16" s="38">
        <v>2700000</v>
      </c>
      <c r="F16" s="39" t="s">
        <v>47</v>
      </c>
    </row>
    <row r="17" spans="1:6" ht="33.75" x14ac:dyDescent="0.2">
      <c r="A17" s="25" t="s">
        <v>324</v>
      </c>
      <c r="B17" s="26" t="s">
        <v>320</v>
      </c>
      <c r="C17" s="88" t="s">
        <v>325</v>
      </c>
      <c r="D17" s="28">
        <v>-2712000</v>
      </c>
      <c r="E17" s="28">
        <v>-2700000</v>
      </c>
      <c r="F17" s="89" t="s">
        <v>47</v>
      </c>
    </row>
    <row r="18" spans="1:6" ht="22.5" x14ac:dyDescent="0.2">
      <c r="A18" s="75" t="s">
        <v>326</v>
      </c>
      <c r="B18" s="76" t="s">
        <v>320</v>
      </c>
      <c r="C18" s="77" t="s">
        <v>327</v>
      </c>
      <c r="D18" s="78">
        <v>800000</v>
      </c>
      <c r="E18" s="78">
        <v>250000</v>
      </c>
      <c r="F18" s="79" t="s">
        <v>47</v>
      </c>
    </row>
    <row r="19" spans="1:6" ht="33.75" x14ac:dyDescent="0.2">
      <c r="A19" s="25" t="s">
        <v>328</v>
      </c>
      <c r="B19" s="26" t="s">
        <v>320</v>
      </c>
      <c r="C19" s="88" t="s">
        <v>329</v>
      </c>
      <c r="D19" s="28">
        <v>800000</v>
      </c>
      <c r="E19" s="28">
        <v>250000</v>
      </c>
      <c r="F19" s="89" t="s">
        <v>47</v>
      </c>
    </row>
    <row r="20" spans="1:6" x14ac:dyDescent="0.2">
      <c r="A20" s="52" t="s">
        <v>330</v>
      </c>
      <c r="B20" s="85" t="s">
        <v>331</v>
      </c>
      <c r="C20" s="86" t="s">
        <v>220</v>
      </c>
      <c r="D20" s="55" t="s">
        <v>47</v>
      </c>
      <c r="E20" s="55" t="s">
        <v>47</v>
      </c>
      <c r="F20" s="57" t="s">
        <v>47</v>
      </c>
    </row>
    <row r="21" spans="1:6" x14ac:dyDescent="0.2">
      <c r="A21" s="80" t="s">
        <v>321</v>
      </c>
      <c r="B21" s="81"/>
      <c r="C21" s="82"/>
      <c r="D21" s="83"/>
      <c r="E21" s="83"/>
      <c r="F21" s="84"/>
    </row>
    <row r="22" spans="1:6" x14ac:dyDescent="0.2">
      <c r="A22" s="75" t="s">
        <v>332</v>
      </c>
      <c r="B22" s="76" t="s">
        <v>333</v>
      </c>
      <c r="C22" s="77" t="s">
        <v>334</v>
      </c>
      <c r="D22" s="78">
        <v>1445664.08</v>
      </c>
      <c r="E22" s="78">
        <v>135690.71</v>
      </c>
      <c r="F22" s="79" t="s">
        <v>47</v>
      </c>
    </row>
    <row r="23" spans="1:6" ht="22.5" x14ac:dyDescent="0.2">
      <c r="A23" s="75" t="s">
        <v>335</v>
      </c>
      <c r="B23" s="76" t="s">
        <v>333</v>
      </c>
      <c r="C23" s="77" t="s">
        <v>336</v>
      </c>
      <c r="D23" s="78">
        <v>1445664.08</v>
      </c>
      <c r="E23" s="78">
        <v>135690.71</v>
      </c>
      <c r="F23" s="79" t="s">
        <v>47</v>
      </c>
    </row>
    <row r="24" spans="1:6" x14ac:dyDescent="0.2">
      <c r="A24" s="75" t="s">
        <v>337</v>
      </c>
      <c r="B24" s="76" t="s">
        <v>338</v>
      </c>
      <c r="C24" s="77" t="s">
        <v>339</v>
      </c>
      <c r="D24" s="78">
        <f>D25</f>
        <v>-123601385.22</v>
      </c>
      <c r="E24" s="78">
        <f>E25</f>
        <v>-108385662.86</v>
      </c>
      <c r="F24" s="79" t="s">
        <v>313</v>
      </c>
    </row>
    <row r="25" spans="1:6" ht="22.5" x14ac:dyDescent="0.2">
      <c r="A25" s="25" t="s">
        <v>340</v>
      </c>
      <c r="B25" s="26" t="s">
        <v>338</v>
      </c>
      <c r="C25" s="88" t="s">
        <v>341</v>
      </c>
      <c r="D25" s="28">
        <v>-123601385.22</v>
      </c>
      <c r="E25" s="28">
        <v>-108385662.86</v>
      </c>
      <c r="F25" s="89" t="s">
        <v>313</v>
      </c>
    </row>
    <row r="26" spans="1:6" x14ac:dyDescent="0.2">
      <c r="A26" s="75" t="s">
        <v>342</v>
      </c>
      <c r="B26" s="76" t="s">
        <v>343</v>
      </c>
      <c r="C26" s="77" t="s">
        <v>344</v>
      </c>
      <c r="D26" s="78">
        <f>D27</f>
        <v>125047049.3</v>
      </c>
      <c r="E26" s="78">
        <f>E27</f>
        <v>108521353.56999999</v>
      </c>
      <c r="F26" s="79" t="s">
        <v>313</v>
      </c>
    </row>
    <row r="27" spans="1:6" ht="22.5" x14ac:dyDescent="0.2">
      <c r="A27" s="25" t="s">
        <v>345</v>
      </c>
      <c r="B27" s="26" t="s">
        <v>343</v>
      </c>
      <c r="C27" s="88" t="s">
        <v>346</v>
      </c>
      <c r="D27" s="28">
        <v>125047049.3</v>
      </c>
      <c r="E27" s="28">
        <v>108521353.56999999</v>
      </c>
      <c r="F27" s="89" t="s">
        <v>313</v>
      </c>
    </row>
    <row r="28" spans="1:6" ht="12.75" customHeight="1" x14ac:dyDescent="0.2">
      <c r="A28" s="90"/>
      <c r="B28" s="91"/>
      <c r="C28" s="92"/>
      <c r="D28" s="93"/>
      <c r="E28" s="93"/>
      <c r="F28" s="94"/>
    </row>
    <row r="40" spans="1:6" ht="12.75" customHeight="1" x14ac:dyDescent="0.2">
      <c r="A40" s="12" t="s">
        <v>347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7:F27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conditionalFormatting sqref="E100:F100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348</v>
      </c>
      <c r="B1" t="s">
        <v>29</v>
      </c>
    </row>
    <row r="2" spans="1:2" x14ac:dyDescent="0.2">
      <c r="A2" t="s">
        <v>349</v>
      </c>
      <c r="B2" t="s">
        <v>350</v>
      </c>
    </row>
    <row r="3" spans="1:2" x14ac:dyDescent="0.2">
      <c r="A3" t="s">
        <v>351</v>
      </c>
      <c r="B3" t="s">
        <v>6</v>
      </c>
    </row>
    <row r="4" spans="1:2" x14ac:dyDescent="0.2">
      <c r="A4" t="s">
        <v>352</v>
      </c>
      <c r="B4" t="s">
        <v>353</v>
      </c>
    </row>
    <row r="5" spans="1:2" x14ac:dyDescent="0.2">
      <c r="A5" t="s">
        <v>354</v>
      </c>
      <c r="B5" t="s">
        <v>355</v>
      </c>
    </row>
    <row r="6" spans="1:2" x14ac:dyDescent="0.2">
      <c r="A6" t="s">
        <v>356</v>
      </c>
      <c r="B6" t="s">
        <v>20</v>
      </c>
    </row>
    <row r="7" spans="1:2" x14ac:dyDescent="0.2">
      <c r="A7" t="s">
        <v>357</v>
      </c>
      <c r="B7" t="s">
        <v>20</v>
      </c>
    </row>
    <row r="8" spans="1:2" x14ac:dyDescent="0.2">
      <c r="A8" t="s">
        <v>358</v>
      </c>
      <c r="B8" t="s">
        <v>359</v>
      </c>
    </row>
    <row r="9" spans="1:2" x14ac:dyDescent="0.2">
      <c r="A9" t="s">
        <v>360</v>
      </c>
      <c r="B9" t="s">
        <v>18</v>
      </c>
    </row>
    <row r="10" spans="1:2" x14ac:dyDescent="0.2">
      <c r="A10" t="s">
        <v>361</v>
      </c>
      <c r="B10" t="s">
        <v>355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Ирышков Владимир Сергеевич</cp:lastModifiedBy>
  <cp:lastPrinted>2024-11-05T08:44:46Z</cp:lastPrinted>
  <dcterms:created xsi:type="dcterms:W3CDTF">2024-11-05T08:45:40Z</dcterms:created>
  <dcterms:modified xsi:type="dcterms:W3CDTF">2025-02-06T06:15:01Z</dcterms:modified>
</cp:coreProperties>
</file>