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v.iryshkov\Downloads\Gmail (3)\"/>
    </mc:Choice>
  </mc:AlternateContent>
  <bookViews>
    <workbookView xWindow="0" yWindow="0" windowWidth="28800" windowHeight="11730"/>
  </bookViews>
  <sheets>
    <sheet name="Доходы" sheetId="1" r:id="rId1"/>
    <sheet name="Расходы" sheetId="2" r:id="rId2"/>
    <sheet name="Источники" sheetId="3" r:id="rId3"/>
    <sheet name="_params" sheetId="4" state="hidden" r:id="rId4"/>
  </sheets>
  <definedNames>
    <definedName name="APPT" localSheetId="0">Доходы!$A$24</definedName>
    <definedName name="APPT" localSheetId="2">Источники!#REF!</definedName>
    <definedName name="APPT" localSheetId="1">Расходы!$A$21</definedName>
    <definedName name="FILE_NAME" localSheetId="0">Доходы!$H$3</definedName>
    <definedName name="FIO" localSheetId="0">Доходы!$D$24</definedName>
    <definedName name="FIO" localSheetId="1">Расходы!$D$21</definedName>
    <definedName name="FORM_CODE" localSheetId="0">Доходы!$H$5</definedName>
    <definedName name="LAST_CELL" localSheetId="0">Доходы!$F$105</definedName>
    <definedName name="LAST_CELL" localSheetId="2">Источники!$F$40</definedName>
    <definedName name="LAST_CELL" localSheetId="1">Расходы!$F$67</definedName>
    <definedName name="PARAMS" localSheetId="0">Доходы!$H$1</definedName>
    <definedName name="PERIOD" localSheetId="0">Доходы!$H$6</definedName>
    <definedName name="RANGE_NAMES" localSheetId="0">Доходы!$H$9</definedName>
    <definedName name="RBEGIN_1" localSheetId="0">Доходы!$A$19</definedName>
    <definedName name="RBEGIN_1" localSheetId="2">Источники!$A$12</definedName>
    <definedName name="RBEGIN_1" localSheetId="1">Расходы!$A$13</definedName>
    <definedName name="REG_DATE" localSheetId="0">Доходы!$H$4</definedName>
    <definedName name="REND_1" localSheetId="0">Доходы!$A$105</definedName>
    <definedName name="REND_1" localSheetId="2">Источники!$A$28</definedName>
    <definedName name="REND_1" localSheetId="1">Расходы!$A$68</definedName>
    <definedName name="S_520" localSheetId="2">Источники!$A$14</definedName>
    <definedName name="S_620" localSheetId="2">Источники!$A$21</definedName>
    <definedName name="S_700" localSheetId="2">Источники!$A$23</definedName>
    <definedName name="S_700A" localSheetId="2">Источники!$A$24</definedName>
    <definedName name="SIGN" localSheetId="0">Доходы!$A$23:$D$25</definedName>
    <definedName name="SIGN" localSheetId="2">Источники!$A$26:$D$26</definedName>
    <definedName name="SIGN" localSheetId="1">Расходы!$A$20:$D$22</definedName>
    <definedName name="SRC_CODE" localSheetId="0">Доходы!$H$8</definedName>
    <definedName name="SRC_KIND" localSheetId="0">Доходы!$H$7</definedName>
  </definedNames>
  <calcPr calcId="162913"/>
</workbook>
</file>

<file path=xl/calcChain.xml><?xml version="1.0" encoding="utf-8"?>
<calcChain xmlns="http://schemas.openxmlformats.org/spreadsheetml/2006/main">
  <c r="E25" i="3" l="1"/>
  <c r="E27" i="3"/>
  <c r="F19" i="1" l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3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</calcChain>
</file>

<file path=xl/sharedStrings.xml><?xml version="1.0" encoding="utf-8"?>
<sst xmlns="http://schemas.openxmlformats.org/spreadsheetml/2006/main" count="577" uniqueCount="354">
  <si>
    <t>ОТЧЕТ ОБ ИСПОЛНЕНИИ БЮДЖЕТА</t>
  </si>
  <si>
    <t>КОДЫ</t>
  </si>
  <si>
    <t xml:space="preserve">  Форма по ОКУД</t>
  </si>
  <si>
    <t>0503117</t>
  </si>
  <si>
    <t xml:space="preserve">                   Дата</t>
  </si>
  <si>
    <t>на 01 сентября 2024 г.</t>
  </si>
  <si>
    <t>01.09.2024</t>
  </si>
  <si>
    <t xml:space="preserve">             по ОКПО</t>
  </si>
  <si>
    <t>Наименование финансового органа</t>
  </si>
  <si>
    <t xml:space="preserve">    Глава по БК</t>
  </si>
  <si>
    <t>Наименование публично-правового образования</t>
  </si>
  <si>
    <t>по ОКТМО</t>
  </si>
  <si>
    <t>Периодичность: месячная</t>
  </si>
  <si>
    <t>383</t>
  </si>
  <si>
    <t>Администрация Бессоновского сельсовета Бессоновского района Пензенской области</t>
  </si>
  <si>
    <t>Бессоновский сельсовет</t>
  </si>
  <si>
    <t>Единица измерения: руб.</t>
  </si>
  <si>
    <t>04216582</t>
  </si>
  <si>
    <t>901</t>
  </si>
  <si>
    <t>56613404</t>
  </si>
  <si>
    <t/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</si>
  <si>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</si>
  <si>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</si>
  <si>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</si>
  <si>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</si>
  <si>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</si>
  <si>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</si>
  <si>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</si>
  <si>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</si>
  <si>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</si>
  <si>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</si>
  <si>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</si>
  <si>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</si>
  <si>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</si>
  <si>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</si>
  <si>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>НАЛОГОВЫЕ И НЕНАЛОГОВЫЕ ДОХОДЫ</t>
  </si>
  <si>
    <t>000 10000000000000000</t>
  </si>
  <si>
    <t>НАЛОГИ НА ПРИБЫЛЬ, ДОХОДЫ</t>
  </si>
  <si>
    <t>182 10100000000000000</t>
  </si>
  <si>
    <t>Налог на доходы физических лиц</t>
  </si>
  <si>
    <t>182 10102000010000110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</si>
  <si>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</t>
  </si>
  <si>
    <t>182 10102010010000110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</si>
  <si>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(сумма платежа (перерасчеты, недоимка и задолженность по соответствующему платежу, в том числе по отмененному)</t>
  </si>
  <si>
    <t>182 10102010011000110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</si>
  <si>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</si>
  <si>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182 10102020010000110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</si>
  <si>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</si>
  <si>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182 10102020011000110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</si>
  <si>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</si>
  <si>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182 10102020013000110</t>
  </si>
  <si>
    <t>-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</si>
  <si>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</t>
  </si>
  <si>
    <t>182 10102030010000110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</si>
  <si>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(сумма платежа (перерасчеты, недоимка и задолженность по соответствующему платежу, в том числе по отмененному)</t>
  </si>
  <si>
    <t>182 10102030011000110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</si>
  <si>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(суммы денежных взысканий (штрафов) по соответствующему платежу согласно законодательству Российской Федерации)</t>
  </si>
  <si>
    <t>182 10102030013000110</t>
  </si>
  <si>
    <t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дивидендов)</t>
  </si>
  <si>
    <t>182 10102080010000110</t>
  </si>
  <si>
    <t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дивидендов) (сумма платежа (перерасчеты, недоимка и задолженность по соответствующему платежу, в том числе по отмененному)</t>
  </si>
  <si>
    <t>182 10102080011000110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</si>
  <si>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650 000 рублей)</t>
  </si>
  <si>
    <t>182 10102130010000110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</si>
  <si>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650 000 рублей) (сумма платежа (перерасчеты, недоимка и задолженность по соответствующему платежу, в том числе по отмененному)</t>
  </si>
  <si>
    <t>182 10102130011000110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</si>
  <si>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650 000 рублей)</t>
  </si>
  <si>
    <t>182 10102140010000110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</si>
  <si>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650 000 рублей) (сумма платежа (перерасчеты, недоимка и задолженность по соответствующему платежу, в том числе по отмененному)</t>
  </si>
  <si>
    <t>182 10102140011000110</t>
  </si>
  <si>
    <t>НАЛОГИ НА ТОВАРЫ (РАБОТЫ, УСЛУГИ), РЕАЛИЗУЕМЫЕ НА ТЕРРИТОРИИ РОССИЙСКОЙ ФЕДЕРАЦИИ</t>
  </si>
  <si>
    <t>182 10300000000000000</t>
  </si>
  <si>
    <t>Акцизы по подакцизным товарам (продукции), производимым на территории Российской Федерации</t>
  </si>
  <si>
    <t>182 10302000010000110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</si>
  <si>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</si>
  <si>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182 10302230010000110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</si>
  <si>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</si>
  <si>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</si>
  <si>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</si>
  <si>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182 10302240010000110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</si>
  <si>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</si>
  <si>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</si>
  <si>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</si>
  <si>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182 10302250010000110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</si>
  <si>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</si>
  <si>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</si>
  <si>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</si>
  <si>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182 10302260010000110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</si>
  <si>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</si>
  <si>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182 10302261010000110</t>
  </si>
  <si>
    <t>НАЛОГИ НА СОВОКУПНЫЙ ДОХОД</t>
  </si>
  <si>
    <t>182 10500000000000000</t>
  </si>
  <si>
    <t>Единый сельскохозяйственный налог</t>
  </si>
  <si>
    <t>182 10503000010000110</t>
  </si>
  <si>
    <t>182 10503010010000110</t>
  </si>
  <si>
    <t>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</si>
  <si>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182 10503010011000110</t>
  </si>
  <si>
    <t>НАЛОГИ НА ИМУЩЕСТВО</t>
  </si>
  <si>
    <t>182 10600000000000000</t>
  </si>
  <si>
    <t>Налог на имущество физических лиц</t>
  </si>
  <si>
    <t>182 10601000000000110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</si>
  <si>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</si>
  <si>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182 10601030100000110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</si>
  <si>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</si>
  <si>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182 10601030101000110</t>
  </si>
  <si>
    <t>Земельный налог</t>
  </si>
  <si>
    <t>182 10606000000000110</t>
  </si>
  <si>
    <t>Земельный налог с организаций</t>
  </si>
  <si>
    <t>182 10606030000000110</t>
  </si>
  <si>
    <t>Земельный налог с организаций, обладающих земельным участком, расположенным в границах сельских поселений</t>
  </si>
  <si>
    <t>182 10606033100000110</t>
  </si>
  <si>
    <t>Земельный налог с организаций,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</si>
  <si>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182 10606033101000110</t>
  </si>
  <si>
    <t>Земельный налог с физических лиц</t>
  </si>
  <si>
    <t>182 10606040000000110</t>
  </si>
  <si>
    <t>Земельный налог с физических лиц, обладающих земельным участком, расположенным в границах сельских поселений</t>
  </si>
  <si>
    <t>182 10606043100000110</t>
  </si>
  <si>
    <t>Земельный налог с физических лиц,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</si>
  <si>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182 10606043101000110</t>
  </si>
  <si>
    <t>ДОХОДЫ ОТ ИСПОЛЬЗОВАНИЯ ИМУЩЕСТВА, НАХОДЯЩЕГОСЯ В ГОСУДАРСТВЕННОЙ И МУНИЦИПАЛЬНОЙ СОБСТВЕННОСТИ</t>
  </si>
  <si>
    <t>901 11100000000000000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</si>
  <si>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</si>
  <si>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901 11105000000000120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</si>
  <si>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</si>
  <si>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901 11105030000000120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</si>
  <si>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</si>
  <si>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901 11105035100000120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</si>
  <si>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</si>
  <si>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901 11105070000000120</t>
  </si>
  <si>
    <t>Доходы от сдачи в аренду имущества, составляющего казну сельских поселений (за исключением земельных участков)</t>
  </si>
  <si>
    <t>901 11105075100000120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</si>
  <si>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</si>
  <si>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901 11109000000000120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</si>
  <si>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</si>
  <si>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901 11109040000000120</t>
  </si>
  <si>
    <t>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</si>
  <si>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901 11109045100000120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</si>
  <si>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</t>
  </si>
  <si>
    <t>901 11109080000000120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</si>
  <si>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сельских поселений, и на землях или земельных участках, государственная собственность на которые не разграничена</t>
  </si>
  <si>
    <t>901 11109080100000120</t>
  </si>
  <si>
    <t>ДОХОДЫ ОТ ОКАЗАНИЯ ПЛАТНЫХ УСЛУГ И КОМПЕНСАЦИИ ЗАТРАТ ГОСУДАРСТВА</t>
  </si>
  <si>
    <t>901 11300000000000000</t>
  </si>
  <si>
    <t>Доходы от компенсации затрат государства</t>
  </si>
  <si>
    <t>901 11302000000000130</t>
  </si>
  <si>
    <t>Доходы, поступающие в порядке возмещения расходов, понесенных в связи с эксплуатацией имущества</t>
  </si>
  <si>
    <t>901 11302060000000130</t>
  </si>
  <si>
    <t>Доходы, поступающие в порядке возмещения расходов, понесенных в связи с эксплуатацией имущества сельских поселений</t>
  </si>
  <si>
    <t>901 11302065100000130</t>
  </si>
  <si>
    <t>ДОХОДЫ ОТ ПРОДАЖИ МАТЕРИАЛЬНЫХ И НЕМАТЕРИАЛЬНЫХ АКТИВОВ</t>
  </si>
  <si>
    <t>901 11400000000000000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</si>
  <si>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</si>
  <si>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901 11402000000000000</t>
  </si>
  <si>
    <t>Доходы от реализации имущества, находящегося в собственности сельских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</si>
  <si>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901 11402050100000410</t>
  </si>
  <si>
    <t>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</si>
  <si>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901 11402053100000410</t>
  </si>
  <si>
    <t>Доходы от реализации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</si>
  <si>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>901 11402050100000440</t>
  </si>
  <si>
    <t>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</si>
  <si>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>901 11402053100000440</t>
  </si>
  <si>
    <t>ПРОЧИЕ НЕНАЛОГОВЫЕ ДОХОДЫ</t>
  </si>
  <si>
    <t>000 11700000000000000</t>
  </si>
  <si>
    <t>Прочие неналоговые доходы</t>
  </si>
  <si>
    <t>901 11705000000000180</t>
  </si>
  <si>
    <t>Прочие неналоговые доходы бюджетов сельских поселений</t>
  </si>
  <si>
    <t>901 11705050100000180</t>
  </si>
  <si>
    <t>Прочие неналоговые доходы бюджетов сельских поселений (иные доходы)</t>
  </si>
  <si>
    <t>901 11705050109000180</t>
  </si>
  <si>
    <t>БЕЗВОЗМЕЗДНЫЕ ПОСТУПЛЕНИЯ</t>
  </si>
  <si>
    <t>000 20000000000000000</t>
  </si>
  <si>
    <t>БЕЗВОЗМЕЗДНЫЕ ПОСТУПЛЕНИЯ ОТ ДРУГИХ БЮДЖЕТОВ БЮДЖЕТНОЙ СИСТЕМЫ РОССИЙСКОЙ ФЕДЕРАЦИИ</t>
  </si>
  <si>
    <t>000 20200000000000000</t>
  </si>
  <si>
    <t>Дотации бюджетам бюджетной системы Российской Федерации</t>
  </si>
  <si>
    <t>992 20210000000000150</t>
  </si>
  <si>
    <t>Дотации на выравнивание бюджетной обеспеченности</t>
  </si>
  <si>
    <t>992 20215001000000150</t>
  </si>
  <si>
    <t>Дотации бюджетам сельских поселений на выравнивание бюджетной обеспеченности из бюджета субъекта Российской Федерации</t>
  </si>
  <si>
    <t>992 20215001100000150</t>
  </si>
  <si>
    <t>Субсидии бюджетам бюджетной системы Российской Федерации (межбюджетные субсидии)</t>
  </si>
  <si>
    <t>901 20220000000000150</t>
  </si>
  <si>
    <t>Субсидии бюджетам на реализацию программ формирования современной городской среды</t>
  </si>
  <si>
    <t>901 20225555000000150</t>
  </si>
  <si>
    <t>Субсидии бюджетам сельских поселений на реализацию программ формирования современной городской среды</t>
  </si>
  <si>
    <t>901 20225555100000150</t>
  </si>
  <si>
    <t>Субсидии бюджетам сельских поселений на реализацию программ формирования современной городской среды (за счет средств бюджета Пензенской области на софинансирование средств федерального бюджета)</t>
  </si>
  <si>
    <t>901 20225555109257150</t>
  </si>
  <si>
    <t>Субсидии бюджетам сельских поселений на поддержку государственных программ субъектов Российской Федерации и муниципальных программ формирования современной городской среды</t>
  </si>
  <si>
    <t>901 20225555109508150</t>
  </si>
  <si>
    <t>Прочие субсидии</t>
  </si>
  <si>
    <t>901 20229999000000150</t>
  </si>
  <si>
    <t>Прочие субсидии бюджетам сельских поселений</t>
  </si>
  <si>
    <t>901 20229999100000150</t>
  </si>
  <si>
    <t>Прочие субсидии бюджетам сельских поселений на совершенствование систем наружного освещения населенных пунктов</t>
  </si>
  <si>
    <t>901 20229999109203150</t>
  </si>
  <si>
    <t>Прочие субсидии бюджетам сельских поселений на софинансирование строительства (реконструкции), капитального ремонта, ремонта и содержания автомобильных дорог общего пользования местного значения, а также на капитальный ремонт и ремонт дворовых территорий многоквартирных домов населенных пунктов</t>
  </si>
  <si>
    <t>901 20229999109290150</t>
  </si>
  <si>
    <t>Иные межбюджетные трансферты</t>
  </si>
  <si>
    <t>901 20240000000000150</t>
  </si>
  <si>
    <t>Прочие межбюджетные трансферты, передаваемые бюджетам</t>
  </si>
  <si>
    <t>901 20249999000000150</t>
  </si>
  <si>
    <t>Прочие межбюджетные трансферты, передаваемые бюджетам сельских поселений</t>
  </si>
  <si>
    <t>901 20249999100000150</t>
  </si>
  <si>
    <t>Прочие межбюджетные трансферты, передаваемые бюджетам сельских поселений на решение вопросов местного значения на обеспечение сбалансированности</t>
  </si>
  <si>
    <t>901 20249999100110150</t>
  </si>
  <si>
    <t xml:space="preserve">                          2. Расходы бюджета</t>
  </si>
  <si>
    <t>Форма 0503117  с.2</t>
  </si>
  <si>
    <t>Код расхода по бюджетной классификации</t>
  </si>
  <si>
    <t>Расходы бюджета - всего</t>
  </si>
  <si>
    <t>200</t>
  </si>
  <si>
    <t>x</t>
  </si>
  <si>
    <t>Межбюджетные трансферты, передаваемые бюджету муниципального района на исполнение части полномочий поселений по решению вопросов местного значения в соответствии с заключенными соглашениями по осуществлению внешнего муниципального финансового контроля</t>
  </si>
  <si>
    <t xml:space="preserve">901 0103 0210180060 540 </t>
  </si>
  <si>
    <t>Расходы на выплаты по оплате труда работников органов муниципальной власти поселений Бессоновского района Пензенской области</t>
  </si>
  <si>
    <t xml:space="preserve">901 0104 0110102100 121 </t>
  </si>
  <si>
    <t xml:space="preserve">901 0104 0110102100 122 </t>
  </si>
  <si>
    <t xml:space="preserve">901 0104 0110102100 129 </t>
  </si>
  <si>
    <t>Расходы на обеспечение функций органов муниципальной власти поселений Бессоновского района Пензенской области</t>
  </si>
  <si>
    <t xml:space="preserve">901 0104 0110102200 244 </t>
  </si>
  <si>
    <t xml:space="preserve">901 0104 0110102200 247 </t>
  </si>
  <si>
    <t xml:space="preserve">901 0104 0110102200 851 </t>
  </si>
  <si>
    <t xml:space="preserve">901 0104 0110102200 852 </t>
  </si>
  <si>
    <t xml:space="preserve">901 0104 0120102100 121 </t>
  </si>
  <si>
    <t xml:space="preserve">901 0104 0120102100 122 </t>
  </si>
  <si>
    <t xml:space="preserve">901 0104 0120102100 129 </t>
  </si>
  <si>
    <t xml:space="preserve">901 0104 0120102200 122 </t>
  </si>
  <si>
    <t xml:space="preserve">901 0104 01К0002200 244 </t>
  </si>
  <si>
    <t xml:space="preserve">901 0104 01К0002200 247 </t>
  </si>
  <si>
    <t>Межбюджетные трансферты, передаваемые бюджету муниципального района на исполнение части полномочий поселений по решению вопросов местного значения в соответствии с заключенными соглашениями по формированию, исполнению бюджета поселения и контролю за исполнением данного бюджета (кассовое исполнение бюджета)</t>
  </si>
  <si>
    <t xml:space="preserve">901 0106 0210180010 540 </t>
  </si>
  <si>
    <t>Межбюджетные трансферты, передаваемые бюджету муниципального района на исполнение части полномочий поселений по решению вопросов местного значения в соответствии с заключенными соглашениями по осуществлению внутреннего муниципального финансового контроля</t>
  </si>
  <si>
    <t xml:space="preserve">901 0106 0210180030 540 </t>
  </si>
  <si>
    <t>Межбюджетные трансферты,передаваемые бюджету муниципального района на исполнении части полномочий поселений по решению вопросов местного значения в соответствии с заключенными соглашениями по обеспечению контрактной системы в сфере закупок</t>
  </si>
  <si>
    <t xml:space="preserve">901 0106 0210180040 540 </t>
  </si>
  <si>
    <t>Расходы на подготовку и проведение выборов депутатов Комитета местного самоуправления Бессоновского сельсовета Бессоновского района Пензенской области</t>
  </si>
  <si>
    <t xml:space="preserve">901 0107 9960020720 880 </t>
  </si>
  <si>
    <t>Резервный фонд администрации сельсовета</t>
  </si>
  <si>
    <t xml:space="preserve">901 0111 9910020500 870 </t>
  </si>
  <si>
    <t>Межбюджетные трансферты, передаваемые бюджету муниципального района на исполнение части полномочий поселений по решению вопросов местного значения в соответствии с заключенными соглашениями по формированию, исполнению бюджета поселения и контролю за исполнением данного бюджета (размещение муниципального заказа поселений)</t>
  </si>
  <si>
    <t xml:space="preserve">901 0113 0210180020 540 </t>
  </si>
  <si>
    <t>Оценка недвижимости, признание прав и регулирование отношений по муниципальной собственности</t>
  </si>
  <si>
    <t xml:space="preserve">901 0113 0230180220 244 </t>
  </si>
  <si>
    <t>Обеспечение приватизации и проведение предпродажной подготовки объектов приватизации</t>
  </si>
  <si>
    <t xml:space="preserve">901 0113 0230180280 244 </t>
  </si>
  <si>
    <t>Подготовка,размещение и распространение информационных материалов по профилактике террористических и экстримистских проявлений</t>
  </si>
  <si>
    <t xml:space="preserve">901 0113 1300126070 244 </t>
  </si>
  <si>
    <t>Мероприятия по профилактике незаконного распространения и немидицинского потребления наркотических средств</t>
  </si>
  <si>
    <t xml:space="preserve">901 0113 1410164310 244 </t>
  </si>
  <si>
    <t>Расходы на реализацию мероприятий по поощрению граждан, входящих в состав добровольных народных дружин на территории Бессоновского сельсовета Бессоновского района Пензенской области</t>
  </si>
  <si>
    <t xml:space="preserve">901 0113 9950020600 244 </t>
  </si>
  <si>
    <t>Расходы на оплату мероприятий, связанных с ликвидацией МУП Бессоновского сельсовета "Зеленое хозяйство"</t>
  </si>
  <si>
    <t xml:space="preserve">901 0113 99Л0021200 244 </t>
  </si>
  <si>
    <t>Обеспечение первичных мер пожарной безопасности</t>
  </si>
  <si>
    <t xml:space="preserve">901 0310 1000185290 244 </t>
  </si>
  <si>
    <t>Расходы на содержание, страхование, охрану водных объектов и гидротехнических сооружений</t>
  </si>
  <si>
    <t xml:space="preserve">901 0406 99Д0021740 244 </t>
  </si>
  <si>
    <t>Содержание автомобильных дорог и искусственных сооружений на них за счет бюджетных ассигнований дорожных фондов поселений Бессоновского района Пензенской области</t>
  </si>
  <si>
    <t xml:space="preserve">901 0409 0610180170 244 </t>
  </si>
  <si>
    <t>Капитальный ремонт, ремонт автомобильных дорог и искусственных сооружений на них за счет бюджетных ассигнований дорожных фондов поселений Бессоновского района Пензенской области</t>
  </si>
  <si>
    <t xml:space="preserve">901 0409 0610180180 244 </t>
  </si>
  <si>
    <t>строительство (реконструкция ), капитальный ремонт, ремонт и содержание автомобильных дорог общего пользования местного значения, а также на капитальный ремонт и ремонт дворовых территорий многоквартирных домов населенных пунктов</t>
  </si>
  <si>
    <t xml:space="preserve">901 0409 06101S3080 244 </t>
  </si>
  <si>
    <t>Содержание автомобильных дорог в рамках безопасности дорожного движения</t>
  </si>
  <si>
    <t xml:space="preserve">901 0409 0810189220 244 </t>
  </si>
  <si>
    <t>Мероприятия на изготовление проекта организации дорожного движения на улично-дорожную сеть с.Бессоновка Бессоновского района Пензенской области</t>
  </si>
  <si>
    <t xml:space="preserve">901 0409 0810189230 244 </t>
  </si>
  <si>
    <t>Выполнение кадастровых работ с последующей постановкой на кадастровый учет земельныхучастков</t>
  </si>
  <si>
    <t xml:space="preserve">901 0412 0230180361 244 </t>
  </si>
  <si>
    <t>Расходы на уплату взносов на капитальный ремонт общего имущества многоквартирных домов, в части жилых и нежилых помещений, находящихся в муниципальной собственности поселений Бессоновского района Пензенской области</t>
  </si>
  <si>
    <t xml:space="preserve">901 0501 0230180320 244 </t>
  </si>
  <si>
    <t xml:space="preserve">901 0501 0230180320 853 </t>
  </si>
  <si>
    <t>Организация и проведение мероприятий в области коммунального хозяйства</t>
  </si>
  <si>
    <t xml:space="preserve">901 0502 0420182120 244 </t>
  </si>
  <si>
    <t>Капитальный ремонт, ремонт сетей и сооружений водоснабжения за счет средств местного бюджета</t>
  </si>
  <si>
    <t xml:space="preserve">901 0502 0430165140 243 </t>
  </si>
  <si>
    <t>Разработка проектно-сметной документации с оплатой экспертизы на бурение артезианских скважин</t>
  </si>
  <si>
    <t xml:space="preserve">901 0502 0430165150 414 </t>
  </si>
  <si>
    <t>Строительство объекта : "Напорная хозяственно-бытовая канализация для обеспечения проектируемой школы, расположенной по адресу с.Бессоновка, ул.Вишневая 48"</t>
  </si>
  <si>
    <t xml:space="preserve">901 0502 0450171501 414 </t>
  </si>
  <si>
    <t>Исполнение решений судов</t>
  </si>
  <si>
    <t xml:space="preserve">901 0502 9920020920 831 </t>
  </si>
  <si>
    <t>Организация и содержание мест захоронения</t>
  </si>
  <si>
    <t xml:space="preserve">901 0503 0410181120 244 </t>
  </si>
  <si>
    <t>Прочие мероприятия по благоустройству населенных пунктов</t>
  </si>
  <si>
    <t xml:space="preserve">901 0503 0410181150 244 </t>
  </si>
  <si>
    <t>Обустройство и содержание пляжей и прилегающей к ним территории</t>
  </si>
  <si>
    <t xml:space="preserve">901 0503 0410181151 244 </t>
  </si>
  <si>
    <t>Уличное освещение</t>
  </si>
  <si>
    <t xml:space="preserve">901 0503 0440181180 244 </t>
  </si>
  <si>
    <t xml:space="preserve">901 0503 0440181180 247 </t>
  </si>
  <si>
    <t>Совершенствование систем наружного освещения населенных пунктов</t>
  </si>
  <si>
    <t xml:space="preserve">901 0503 04401S1400 244 </t>
  </si>
  <si>
    <t xml:space="preserve">901 0503 04К0081150 244 </t>
  </si>
  <si>
    <t>Поддержка муниципальных программ формирования современной городской среды</t>
  </si>
  <si>
    <t xml:space="preserve">901 0503 111F255550 243 </t>
  </si>
  <si>
    <t>Организация и проведение праздничных мероприятий</t>
  </si>
  <si>
    <t xml:space="preserve">901 0801 9940020700 244 </t>
  </si>
  <si>
    <t>Пенсионное обеспечение за выслугу лет муниципальных служащих Бессоновского селсовета Бессоновского района Пезенской области</t>
  </si>
  <si>
    <t xml:space="preserve">901 1001 99П0028690 312 </t>
  </si>
  <si>
    <t>Процентные платежи по муниципальному внутреннему долгу по бюджетному кредиту</t>
  </si>
  <si>
    <t xml:space="preserve">901 1301 0220120890 730 </t>
  </si>
  <si>
    <t>Результат исполнения бюджета (дефицит / профицит)</t>
  </si>
  <si>
    <t>450</t>
  </si>
  <si>
    <t xml:space="preserve">x                    </t>
  </si>
  <si>
    <t xml:space="preserve">             Форма 0503117  с.3</t>
  </si>
  <si>
    <t xml:space="preserve">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</si>
  <si>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</si>
  <si>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</si>
  <si>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</si>
  <si>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источники внутреннего финансирования бюджета</t>
  </si>
  <si>
    <t>520</t>
  </si>
  <si>
    <t>из них:</t>
  </si>
  <si>
    <t>Бюджетные кредиты от других бюджетов бюджетной системы Российской Федерации</t>
  </si>
  <si>
    <t>901 01030000000000000</t>
  </si>
  <si>
    <t>Получение кредитов от других бюджетов бюджетной системы Российской Федерации бюджетами сельских поселений в валюте Российской Федерации</t>
  </si>
  <si>
    <t>901 01030100100000710</t>
  </si>
  <si>
    <t>Иные источники внутреннего финансирования дефицитов бюджетов</t>
  </si>
  <si>
    <t>901 01060000000000000</t>
  </si>
  <si>
    <t>Возврат бюджетных кредитов, предоставленных юридическим лицам из бюджетов сельских поселений в валюте Российской Федерации</t>
  </si>
  <si>
    <t>901 01060501100000640</t>
  </si>
  <si>
    <t>источники внешнего финансирования бюджета</t>
  </si>
  <si>
    <t>620</t>
  </si>
  <si>
    <t>Изменение остатков средств</t>
  </si>
  <si>
    <t>700</t>
  </si>
  <si>
    <t>*** 01000000000000000</t>
  </si>
  <si>
    <t>Изменение остатков средств на счетах по учету средств бюджета</t>
  </si>
  <si>
    <t>*** 01050000000000000</t>
  </si>
  <si>
    <t>увеличение остатков средств, всего</t>
  </si>
  <si>
    <t>710</t>
  </si>
  <si>
    <t>901 01050000000000500</t>
  </si>
  <si>
    <t>Увеличение прочих остатков денежных средств бюджетов сельских поселений</t>
  </si>
  <si>
    <t>901 01050201100000510</t>
  </si>
  <si>
    <t>уменьшение остатков средств, всего</t>
  </si>
  <si>
    <t>720</t>
  </si>
  <si>
    <t>901 01050000000000600</t>
  </si>
  <si>
    <t>Уменьшение прочих остатков денежных средств бюджетов сельских поселений</t>
  </si>
  <si>
    <t>901 01050201100000610</t>
  </si>
  <si>
    <t>"________"    _______________  200___  г.</t>
  </si>
  <si>
    <t>Доходы/EXPORT_SRC_KIND</t>
  </si>
  <si>
    <t>Доходы/FORM_CODE</t>
  </si>
  <si>
    <t>117</t>
  </si>
  <si>
    <t>Доходы/REG_DATE</t>
  </si>
  <si>
    <t>Доходы/RANGE_NAMES</t>
  </si>
  <si>
    <t>1</t>
  </si>
  <si>
    <t>Доходы/EXPORT_PARAM_SRC_KIND</t>
  </si>
  <si>
    <t>3</t>
  </si>
  <si>
    <t>Доходы/FinTexExportButtonView</t>
  </si>
  <si>
    <t>Доходы/PARAMS</t>
  </si>
  <si>
    <t>Доходы/FILE_NAME</t>
  </si>
  <si>
    <t>d:\117M01.txt</t>
  </si>
  <si>
    <t>Доходы/EXPORT_SRC_CODE</t>
  </si>
  <si>
    <t>Доходы/PERIOD</t>
  </si>
  <si>
    <t>Погашение бюджетами сельских поселений кредитов от других бюджетов бюджетной системы Российской Федерации в валюте Российской Федерации</t>
  </si>
  <si>
    <t>901 01030100100000810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</si>
</sst>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yy\ &quot;г.&quot;"/>
    <numFmt numFmtId="165" formatCode="?"/>
  </numFmts>
  <fonts count="5" x14ac:knownFonts="1">
    <font>
      <sz val="10"/>
      <name val="Arial"/>
    </font>
    <font>
      <b/>
      <sz val="11"/>
      <name val="Arial Cyr"/>
    </font>
    <font>
      <sz val="8"/>
      <name val="Arial Cyr"/>
    </font>
    <font>
      <sz val="10"/>
      <name val="Arial Cyr"/>
    </font>
    <font>
      <b/>
      <sz val="8"/>
      <name val="Arial Cyr"/>
    </font>
  </fonts>
  <fills count="2">
    <fill>
      <patternFill patternType="none"/>
    </fill>
    <fill>
      <patternFill patternType="gray125"/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1">
    <xf numFmtId="0" fontId="0" fillId="0" borderId="0"/>
  </cellStyleXfs>
  <cellXfs count="121">
    <xf numFmtId="0" fontId="0" fillId="0" borderId="0" xfId="0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/>
    <xf numFmtId="0" fontId="2" fillId="0" borderId="0" xfId="0" applyFont="1" applyBorder="1" applyAlignment="1" applyProtection="1">
      <alignment horizontal="right"/>
    </xf>
    <xf numFmtId="0" fontId="2" fillId="0" borderId="1" xfId="0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left"/>
    </xf>
    <xf numFmtId="49" fontId="2" fillId="0" borderId="0" xfId="0" applyNumberFormat="1" applyFont="1" applyBorder="1" applyAlignment="1" applyProtection="1">
      <alignment horizontal="right"/>
    </xf>
    <xf numFmtId="49" fontId="2" fillId="0" borderId="2" xfId="0" applyNumberFormat="1" applyFont="1" applyBorder="1" applyAlignment="1" applyProtection="1">
      <alignment horizontal="centerContinuous"/>
    </xf>
    <xf numFmtId="0" fontId="2" fillId="0" borderId="0" xfId="0" applyFont="1" applyBorder="1" applyAlignment="1" applyProtection="1">
      <alignment horizontal="center"/>
    </xf>
    <xf numFmtId="164" fontId="2" fillId="0" borderId="3" xfId="0" applyNumberFormat="1" applyFont="1" applyBorder="1" applyAlignment="1" applyProtection="1">
      <alignment horizontal="center"/>
    </xf>
    <xf numFmtId="49" fontId="3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left"/>
    </xf>
    <xf numFmtId="49" fontId="2" fillId="0" borderId="3" xfId="0" applyNumberFormat="1" applyFont="1" applyBorder="1" applyAlignment="1" applyProtection="1">
      <alignment horizontal="center"/>
    </xf>
    <xf numFmtId="49" fontId="2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Continuous"/>
    </xf>
    <xf numFmtId="49" fontId="2" fillId="0" borderId="0" xfId="0" applyNumberFormat="1" applyFont="1" applyBorder="1" applyAlignment="1" applyProtection="1">
      <alignment horizontal="left"/>
    </xf>
    <xf numFmtId="49" fontId="2" fillId="0" borderId="7" xfId="0" applyNumberFormat="1" applyFont="1" applyBorder="1" applyAlignment="1" applyProtection="1">
      <alignment horizontal="centerContinuous"/>
    </xf>
    <xf numFmtId="0" fontId="1" fillId="0" borderId="0" xfId="0" applyFont="1" applyBorder="1" applyAlignment="1" applyProtection="1"/>
    <xf numFmtId="0" fontId="2" fillId="0" borderId="17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18" xfId="0" applyFont="1" applyBorder="1" applyAlignment="1" applyProtection="1">
      <alignment horizontal="center" vertical="center"/>
    </xf>
    <xf numFmtId="49" fontId="2" fillId="0" borderId="1" xfId="0" applyNumberFormat="1" applyFont="1" applyBorder="1" applyAlignment="1" applyProtection="1">
      <alignment horizontal="center" vertical="center"/>
    </xf>
    <xf numFmtId="49" fontId="2" fillId="0" borderId="19" xfId="0" applyNumberFormat="1" applyFont="1" applyBorder="1" applyAlignment="1" applyProtection="1">
      <alignment horizontal="center" vertical="center"/>
    </xf>
    <xf numFmtId="49" fontId="2" fillId="0" borderId="20" xfId="0" applyNumberFormat="1" applyFont="1" applyBorder="1" applyAlignment="1" applyProtection="1">
      <alignment horizontal="center" vertical="center"/>
    </xf>
    <xf numFmtId="49" fontId="2" fillId="0" borderId="21" xfId="0" applyNumberFormat="1" applyFont="1" applyBorder="1" applyAlignment="1" applyProtection="1">
      <alignment horizontal="left" wrapText="1"/>
    </xf>
    <xf numFmtId="49" fontId="2" fillId="0" borderId="22" xfId="0" applyNumberFormat="1" applyFont="1" applyBorder="1" applyAlignment="1" applyProtection="1">
      <alignment horizontal="center" wrapText="1"/>
    </xf>
    <xf numFmtId="49" fontId="2" fillId="0" borderId="23" xfId="0" applyNumberFormat="1" applyFont="1" applyBorder="1" applyAlignment="1" applyProtection="1">
      <alignment horizontal="center"/>
    </xf>
    <xf numFmtId="4" fontId="2" fillId="0" borderId="24" xfId="0" applyNumberFormat="1" applyFont="1" applyBorder="1" applyAlignment="1" applyProtection="1">
      <alignment horizontal="right"/>
    </xf>
    <xf numFmtId="4" fontId="2" fillId="0" borderId="25" xfId="0" applyNumberFormat="1" applyFont="1" applyBorder="1" applyAlignment="1" applyProtection="1">
      <alignment horizontal="right"/>
    </xf>
    <xf numFmtId="49" fontId="2" fillId="0" borderId="26" xfId="0" applyNumberFormat="1" applyFont="1" applyBorder="1" applyAlignment="1" applyProtection="1">
      <alignment horizontal="left" wrapText="1"/>
    </xf>
    <xf numFmtId="49" fontId="2" fillId="0" borderId="27" xfId="0" applyNumberFormat="1" applyFont="1" applyBorder="1" applyAlignment="1" applyProtection="1">
      <alignment horizontal="center" wrapText="1"/>
    </xf>
    <xf numFmtId="49" fontId="2" fillId="0" borderId="28" xfId="0" applyNumberFormat="1" applyFont="1" applyBorder="1" applyAlignment="1" applyProtection="1">
      <alignment horizontal="center"/>
    </xf>
    <xf numFmtId="4" fontId="2" fillId="0" borderId="29" xfId="0" applyNumberFormat="1" applyFont="1" applyBorder="1" applyAlignment="1" applyProtection="1">
      <alignment horizontal="right"/>
    </xf>
    <xf numFmtId="4" fontId="2" fillId="0" borderId="30" xfId="0" applyNumberFormat="1" applyFont="1" applyBorder="1" applyAlignment="1" applyProtection="1">
      <alignment horizontal="right"/>
    </xf>
    <xf numFmtId="49" fontId="2" fillId="0" borderId="31" xfId="0" applyNumberFormat="1" applyFont="1" applyBorder="1" applyAlignment="1" applyProtection="1">
      <alignment horizontal="left" wrapText="1"/>
    </xf>
    <xf numFmtId="49" fontId="2" fillId="0" borderId="14" xfId="0" applyNumberFormat="1" applyFont="1" applyBorder="1" applyAlignment="1" applyProtection="1">
      <alignment horizontal="center" wrapText="1"/>
    </xf>
    <xf numFmtId="49" fontId="2" fillId="0" borderId="32" xfId="0" applyNumberFormat="1" applyFont="1" applyBorder="1" applyAlignment="1" applyProtection="1">
      <alignment horizontal="center"/>
    </xf>
    <xf numFmtId="4" fontId="2" fillId="0" borderId="15" xfId="0" applyNumberFormat="1" applyFont="1" applyBorder="1" applyAlignment="1" applyProtection="1">
      <alignment horizontal="right"/>
    </xf>
    <xf numFmtId="4" fontId="2" fillId="0" borderId="16" xfId="0" applyNumberFormat="1" applyFont="1" applyBorder="1" applyAlignment="1" applyProtection="1">
      <alignment horizontal="right"/>
    </xf>
    <xf numFmtId="165" fontId="2" fillId="0" borderId="31" xfId="0" applyNumberFormat="1" applyFont="1" applyBorder="1" applyAlignment="1" applyProtection="1">
      <alignment horizontal="left" wrapText="1"/>
    </xf>
    <xf numFmtId="0" fontId="2" fillId="0" borderId="33" xfId="0" applyFont="1" applyBorder="1" applyAlignment="1" applyProtection="1">
      <alignment horizontal="left"/>
    </xf>
    <xf numFmtId="0" fontId="2" fillId="0" borderId="34" xfId="0" applyFont="1" applyBorder="1" applyAlignment="1" applyProtection="1">
      <alignment horizontal="center"/>
    </xf>
    <xf numFmtId="49" fontId="2" fillId="0" borderId="34" xfId="0" applyNumberFormat="1" applyFont="1" applyBorder="1" applyAlignment="1" applyProtection="1">
      <alignment horizontal="center" vertical="center"/>
    </xf>
    <xf numFmtId="0" fontId="3" fillId="0" borderId="0" xfId="0" applyFont="1" applyBorder="1" applyAlignment="1" applyProtection="1"/>
    <xf numFmtId="0" fontId="2" fillId="0" borderId="36" xfId="0" applyFont="1" applyBorder="1" applyAlignment="1" applyProtection="1">
      <alignment vertical="center" wrapText="1"/>
    </xf>
    <xf numFmtId="49" fontId="2" fillId="0" borderId="36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vertical="center"/>
    </xf>
    <xf numFmtId="0" fontId="2" fillId="0" borderId="32" xfId="0" applyFont="1" applyBorder="1" applyAlignment="1" applyProtection="1">
      <alignment vertical="center" wrapText="1"/>
    </xf>
    <xf numFmtId="49" fontId="2" fillId="0" borderId="32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vertical="center"/>
    </xf>
    <xf numFmtId="49" fontId="2" fillId="0" borderId="18" xfId="0" applyNumberFormat="1" applyFont="1" applyBorder="1" applyAlignment="1" applyProtection="1">
      <alignment horizontal="center" vertical="center"/>
    </xf>
    <xf numFmtId="49" fontId="4" fillId="0" borderId="31" xfId="0" applyNumberFormat="1" applyFont="1" applyBorder="1" applyAlignment="1" applyProtection="1">
      <alignment horizontal="left" wrapText="1"/>
    </xf>
    <xf numFmtId="49" fontId="4" fillId="0" borderId="37" xfId="0" applyNumberFormat="1" applyFont="1" applyBorder="1" applyAlignment="1" applyProtection="1">
      <alignment horizontal="center" wrapText="1"/>
    </xf>
    <xf numFmtId="49" fontId="4" fillId="0" borderId="32" xfId="0" applyNumberFormat="1" applyFont="1" applyBorder="1" applyAlignment="1" applyProtection="1">
      <alignment horizontal="center"/>
    </xf>
    <xf numFmtId="4" fontId="4" fillId="0" borderId="15" xfId="0" applyNumberFormat="1" applyFont="1" applyBorder="1" applyAlignment="1" applyProtection="1">
      <alignment horizontal="right"/>
    </xf>
    <xf numFmtId="4" fontId="4" fillId="0" borderId="32" xfId="0" applyNumberFormat="1" applyFont="1" applyBorder="1" applyAlignment="1" applyProtection="1">
      <alignment horizontal="right"/>
    </xf>
    <xf numFmtId="4" fontId="4" fillId="0" borderId="16" xfId="0" applyNumberFormat="1" applyFont="1" applyBorder="1" applyAlignment="1" applyProtection="1">
      <alignment horizontal="right"/>
    </xf>
    <xf numFmtId="0" fontId="2" fillId="0" borderId="26" xfId="0" applyFont="1" applyBorder="1" applyAlignment="1" applyProtection="1"/>
    <xf numFmtId="0" fontId="3" fillId="0" borderId="27" xfId="0" applyFont="1" applyBorder="1" applyAlignment="1" applyProtection="1"/>
    <xf numFmtId="0" fontId="3" fillId="0" borderId="28" xfId="0" applyFont="1" applyBorder="1" applyAlignment="1" applyProtection="1">
      <alignment horizontal="center"/>
    </xf>
    <xf numFmtId="0" fontId="3" fillId="0" borderId="29" xfId="0" applyFont="1" applyBorder="1" applyAlignment="1" applyProtection="1">
      <alignment horizontal="right"/>
    </xf>
    <xf numFmtId="0" fontId="3" fillId="0" borderId="29" xfId="0" applyFont="1" applyBorder="1" applyAlignment="1" applyProtection="1"/>
    <xf numFmtId="0" fontId="3" fillId="0" borderId="30" xfId="0" applyFont="1" applyBorder="1" applyAlignment="1" applyProtection="1"/>
    <xf numFmtId="165" fontId="4" fillId="0" borderId="31" xfId="0" applyNumberFormat="1" applyFont="1" applyBorder="1" applyAlignment="1" applyProtection="1">
      <alignment horizontal="left" wrapText="1"/>
    </xf>
    <xf numFmtId="0" fontId="3" fillId="0" borderId="6" xfId="0" applyFont="1" applyBorder="1" applyAlignment="1" applyProtection="1"/>
    <xf numFmtId="0" fontId="3" fillId="0" borderId="38" xfId="0" applyFont="1" applyBorder="1" applyAlignment="1" applyProtection="1"/>
    <xf numFmtId="0" fontId="3" fillId="0" borderId="38" xfId="0" applyFont="1" applyBorder="1" applyAlignment="1" applyProtection="1">
      <alignment horizontal="center"/>
    </xf>
    <xf numFmtId="0" fontId="3" fillId="0" borderId="38" xfId="0" applyFont="1" applyBorder="1" applyAlignment="1" applyProtection="1">
      <alignment horizontal="right"/>
    </xf>
    <xf numFmtId="49" fontId="2" fillId="0" borderId="39" xfId="0" applyNumberFormat="1" applyFont="1" applyBorder="1" applyAlignment="1" applyProtection="1">
      <alignment horizontal="left" wrapText="1"/>
    </xf>
    <xf numFmtId="49" fontId="2" fillId="0" borderId="40" xfId="0" applyNumberFormat="1" applyFont="1" applyBorder="1" applyAlignment="1" applyProtection="1">
      <alignment horizontal="center" wrapText="1"/>
    </xf>
    <xf numFmtId="49" fontId="2" fillId="0" borderId="41" xfId="0" applyNumberFormat="1" applyFont="1" applyBorder="1" applyAlignment="1" applyProtection="1">
      <alignment horizontal="center"/>
    </xf>
    <xf numFmtId="4" fontId="2" fillId="0" borderId="42" xfId="0" applyNumberFormat="1" applyFont="1" applyBorder="1" applyAlignment="1" applyProtection="1">
      <alignment horizontal="right"/>
    </xf>
    <xf numFmtId="4" fontId="2" fillId="0" borderId="43" xfId="0" applyNumberFormat="1" applyFont="1" applyBorder="1" applyAlignment="1" applyProtection="1">
      <alignment horizontal="right"/>
    </xf>
    <xf numFmtId="49" fontId="3" fillId="0" borderId="0" xfId="0" applyNumberFormat="1" applyFont="1" applyBorder="1" applyAlignment="1" applyProtection="1">
      <alignment horizontal="center"/>
    </xf>
    <xf numFmtId="49" fontId="4" fillId="0" borderId="44" xfId="0" applyNumberFormat="1" applyFont="1" applyBorder="1" applyAlignment="1" applyProtection="1">
      <alignment horizontal="left" wrapText="1"/>
    </xf>
    <xf numFmtId="49" fontId="4" fillId="0" borderId="22" xfId="0" applyNumberFormat="1" applyFont="1" applyBorder="1" applyAlignment="1" applyProtection="1">
      <alignment horizontal="center" wrapText="1"/>
    </xf>
    <xf numFmtId="49" fontId="4" fillId="0" borderId="24" xfId="0" applyNumberFormat="1" applyFont="1" applyBorder="1" applyAlignment="1" applyProtection="1">
      <alignment horizontal="center" wrapText="1"/>
    </xf>
    <xf numFmtId="4" fontId="4" fillId="0" borderId="24" xfId="0" applyNumberFormat="1" applyFont="1" applyBorder="1" applyAlignment="1" applyProtection="1">
      <alignment horizontal="right"/>
    </xf>
    <xf numFmtId="4" fontId="4" fillId="0" borderId="39" xfId="0" applyNumberFormat="1" applyFont="1" applyBorder="1" applyAlignment="1" applyProtection="1">
      <alignment horizontal="right"/>
    </xf>
    <xf numFmtId="0" fontId="2" fillId="0" borderId="45" xfId="0" applyFont="1" applyBorder="1" applyAlignment="1" applyProtection="1">
      <alignment horizontal="left"/>
    </xf>
    <xf numFmtId="0" fontId="2" fillId="0" borderId="27" xfId="0" applyFont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49" fontId="2" fillId="0" borderId="29" xfId="0" applyNumberFormat="1" applyFont="1" applyBorder="1" applyAlignment="1" applyProtection="1">
      <alignment horizontal="center"/>
    </xf>
    <xf numFmtId="49" fontId="2" fillId="0" borderId="30" xfId="0" applyNumberFormat="1" applyFont="1" applyBorder="1" applyAlignment="1" applyProtection="1">
      <alignment horizontal="center"/>
    </xf>
    <xf numFmtId="49" fontId="4" fillId="0" borderId="14" xfId="0" applyNumberFormat="1" applyFont="1" applyBorder="1" applyAlignment="1" applyProtection="1">
      <alignment horizontal="center" wrapText="1"/>
    </xf>
    <xf numFmtId="49" fontId="4" fillId="0" borderId="15" xfId="0" applyNumberFormat="1" applyFont="1" applyBorder="1" applyAlignment="1" applyProtection="1">
      <alignment horizontal="center" wrapText="1"/>
    </xf>
    <xf numFmtId="49" fontId="2" fillId="0" borderId="24" xfId="0" applyNumberFormat="1" applyFont="1" applyBorder="1" applyAlignment="1" applyProtection="1">
      <alignment horizontal="center" wrapText="1"/>
    </xf>
    <xf numFmtId="4" fontId="2" fillId="0" borderId="39" xfId="0" applyNumberFormat="1" applyFont="1" applyBorder="1" applyAlignment="1" applyProtection="1">
      <alignment horizontal="right"/>
    </xf>
    <xf numFmtId="0" fontId="3" fillId="0" borderId="33" xfId="0" applyFont="1" applyBorder="1" applyAlignment="1" applyProtection="1">
      <alignment horizontal="left"/>
    </xf>
    <xf numFmtId="0" fontId="3" fillId="0" borderId="34" xfId="0" applyFont="1" applyBorder="1" applyAlignment="1" applyProtection="1">
      <alignment horizontal="center"/>
    </xf>
    <xf numFmtId="0" fontId="3" fillId="0" borderId="34" xfId="0" applyFont="1" applyBorder="1" applyAlignment="1" applyProtection="1">
      <alignment horizontal="left"/>
    </xf>
    <xf numFmtId="49" fontId="3" fillId="0" borderId="34" xfId="0" applyNumberFormat="1" applyFont="1" applyBorder="1" applyAlignment="1" applyProtection="1"/>
    <xf numFmtId="0" fontId="3" fillId="0" borderId="34" xfId="0" applyFont="1" applyBorder="1" applyAlignment="1" applyProtection="1"/>
    <xf numFmtId="49" fontId="2" fillId="0" borderId="44" xfId="0" applyNumberFormat="1" applyFont="1" applyBorder="1" applyAlignment="1" applyProtection="1">
      <alignment horizontal="left" wrapText="1"/>
    </xf>
    <xf numFmtId="0" fontId="2" fillId="0" borderId="9" xfId="0" applyFont="1" applyBorder="1" applyAlignment="1" applyProtection="1">
      <alignment horizontal="center" vertical="center" wrapText="1"/>
    </xf>
    <xf numFmtId="0" fontId="2" fillId="0" borderId="12" xfId="0" applyFont="1" applyBorder="1" applyAlignment="1" applyProtection="1">
      <alignment horizontal="center" vertical="center" wrapText="1"/>
    </xf>
    <xf numFmtId="0" fontId="2" fillId="0" borderId="15" xfId="0" applyFont="1" applyBorder="1" applyAlignment="1" applyProtection="1">
      <alignment horizontal="center" vertical="center" wrapText="1"/>
    </xf>
    <xf numFmtId="49" fontId="2" fillId="0" borderId="9" xfId="0" applyNumberFormat="1" applyFont="1" applyBorder="1" applyAlignment="1" applyProtection="1">
      <alignment horizontal="center" vertical="center" wrapText="1"/>
    </xf>
    <xf numFmtId="49" fontId="2" fillId="0" borderId="12" xfId="0" applyNumberFormat="1" applyFont="1" applyBorder="1" applyAlignment="1" applyProtection="1">
      <alignment horizontal="center" vertical="center" wrapText="1"/>
    </xf>
    <xf numFmtId="49" fontId="2" fillId="0" borderId="15" xfId="0" applyNumberFormat="1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 wrapText="1"/>
    </xf>
    <xf numFmtId="0" fontId="2" fillId="0" borderId="11" xfId="0" applyFont="1" applyBorder="1" applyAlignment="1" applyProtection="1">
      <alignment horizontal="center" vertical="center" wrapText="1"/>
    </xf>
    <xf numFmtId="0" fontId="2" fillId="0" borderId="14" xfId="0" applyFont="1" applyBorder="1" applyAlignment="1" applyProtection="1">
      <alignment horizontal="center" vertical="center" wrapText="1"/>
    </xf>
    <xf numFmtId="49" fontId="2" fillId="0" borderId="10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horizontal="center" vertical="center" wrapText="1"/>
    </xf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center"/>
    </xf>
    <xf numFmtId="49" fontId="2" fillId="0" borderId="5" xfId="0" applyNumberFormat="1" applyFont="1" applyBorder="1" applyAlignment="1" applyProtection="1">
      <alignment horizontal="left" wrapText="1"/>
    </xf>
    <xf numFmtId="49" fontId="3" fillId="0" borderId="5" xfId="0" applyNumberFormat="1" applyFont="1" applyBorder="1" applyAlignment="1" applyProtection="1">
      <alignment wrapText="1"/>
    </xf>
    <xf numFmtId="49" fontId="2" fillId="0" borderId="6" xfId="0" applyNumberFormat="1" applyFont="1" applyBorder="1" applyAlignment="1" applyProtection="1">
      <alignment horizontal="left" wrapText="1"/>
    </xf>
    <xf numFmtId="0" fontId="2" fillId="0" borderId="35" xfId="0" applyFont="1" applyBorder="1" applyAlignment="1" applyProtection="1">
      <alignment horizontal="center" vertical="center" wrapText="1"/>
    </xf>
    <xf numFmtId="0" fontId="2" fillId="0" borderId="36" xfId="0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/>
    </xf>
    <xf numFmtId="0" fontId="2" fillId="0" borderId="11" xfId="0" applyFont="1" applyBorder="1" applyAlignment="1" applyProtection="1">
      <alignment horizontal="center" vertical="center"/>
    </xf>
    <xf numFmtId="0" fontId="2" fillId="0" borderId="14" xfId="0" applyFont="1" applyBorder="1" applyAlignment="1" applyProtection="1">
      <alignment horizontal="center" vertical="center"/>
    </xf>
    <xf numFmtId="49" fontId="2" fillId="0" borderId="9" xfId="0" applyNumberFormat="1" applyFont="1" applyBorder="1" applyAlignment="1" applyProtection="1">
      <alignment horizontal="center" vertical="center"/>
    </xf>
    <xf numFmtId="49" fontId="2" fillId="0" borderId="12" xfId="0" applyNumberFormat="1" applyFont="1" applyBorder="1" applyAlignment="1" applyProtection="1">
      <alignment horizontal="center" vertical="center"/>
    </xf>
    <xf numFmtId="49" fontId="2" fillId="0" borderId="0" xfId="0" applyNumberFormat="1" applyFont="1" applyBorder="1" applyAlignment="1" applyProtection="1">
      <alignment horizontal="right"/>
    </xf>
    <xf numFmtId="0" fontId="2" fillId="0" borderId="32" xfId="0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190500</xdr:rowOff>
    </xdr:from>
    <xdr:to>
      <xdr:col>2</xdr:col>
      <xdr:colOff>2162175</xdr:colOff>
      <xdr:row>32</xdr:row>
      <xdr:rowOff>47625</xdr:rowOff>
    </xdr:to>
    <xdr:grpSp>
      <xdr:nvGrpSpPr>
        <xdr:cNvPr id="3073" name="Group 1"/>
        <xdr:cNvGrpSpPr>
          <a:grpSpLocks/>
        </xdr:cNvGrpSpPr>
      </xdr:nvGrpSpPr>
      <xdr:grpSpPr bwMode="auto">
        <a:xfrm>
          <a:off x="0" y="6067425"/>
          <a:ext cx="5353050" cy="371475"/>
          <a:chOff x="0" y="0"/>
          <a:chExt cx="1023" cy="255"/>
        </a:xfrm>
      </xdr:grpSpPr>
      <xdr:sp macro="" textlink="">
        <xdr:nvSpPr>
          <xdr:cNvPr id="3074" name="Text Box 2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</a:t>
            </a:r>
          </a:p>
        </xdr:txBody>
      </xdr:sp>
      <xdr:sp macro="" textlink="">
        <xdr:nvSpPr>
          <xdr:cNvPr id="3075" name="Text Box 3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76" name="Text Box 4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77" name="Line 5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78" name="Text Box 6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/>
              <a:t>И.А.Родькина</a:t>
            </a:r>
          </a:p>
        </xdr:txBody>
      </xdr:sp>
      <xdr:sp macro="" textlink="">
        <xdr:nvSpPr>
          <xdr:cNvPr id="3079" name="Text Box 7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0" name="Line 8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33</xdr:row>
      <xdr:rowOff>76200</xdr:rowOff>
    </xdr:from>
    <xdr:to>
      <xdr:col>2</xdr:col>
      <xdr:colOff>2162175</xdr:colOff>
      <xdr:row>36</xdr:row>
      <xdr:rowOff>66675</xdr:rowOff>
    </xdr:to>
    <xdr:grpSp>
      <xdr:nvGrpSpPr>
        <xdr:cNvPr id="3081" name="Group 9"/>
        <xdr:cNvGrpSpPr>
          <a:grpSpLocks/>
        </xdr:cNvGrpSpPr>
      </xdr:nvGrpSpPr>
      <xdr:grpSpPr bwMode="auto">
        <a:xfrm>
          <a:off x="0" y="6629400"/>
          <a:ext cx="5353050" cy="476250"/>
          <a:chOff x="0" y="0"/>
          <a:chExt cx="1023" cy="255"/>
        </a:xfrm>
      </xdr:grpSpPr>
      <xdr:sp macro="" textlink="">
        <xdr:nvSpPr>
          <xdr:cNvPr id="3082" name="Text Box 10"/>
          <xdr:cNvSpPr txBox="1">
            <a:spLocks noChangeArrowheads="1"/>
          </xdr:cNvSpPr>
        </xdr:nvSpPr>
        <xdr:spPr bwMode="auto">
          <a:xfrm>
            <a:off x="1" y="1"/>
            <a:ext cx="34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 финансово-экономической службы</a:t>
            </a:r>
          </a:p>
        </xdr:txBody>
      </xdr:sp>
      <xdr:sp macro="" textlink="">
        <xdr:nvSpPr>
          <xdr:cNvPr id="3083" name="Text Box 11"/>
          <xdr:cNvSpPr txBox="1">
            <a:spLocks noChangeArrowheads="1"/>
          </xdr:cNvSpPr>
        </xdr:nvSpPr>
        <xdr:spPr bwMode="auto">
          <a:xfrm>
            <a:off x="404" y="1"/>
            <a:ext cx="165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84" name="Text Box 12"/>
          <xdr:cNvSpPr txBox="1">
            <a:spLocks noChangeArrowheads="1"/>
          </xdr:cNvSpPr>
        </xdr:nvSpPr>
        <xdr:spPr bwMode="auto">
          <a:xfrm>
            <a:off x="404" y="139"/>
            <a:ext cx="165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85" name="Line 13"/>
          <xdr:cNvSpPr>
            <a:spLocks noChangeShapeType="1"/>
          </xdr:cNvSpPr>
        </xdr:nvSpPr>
        <xdr:spPr bwMode="auto">
          <a:xfrm>
            <a:off x="404" y="139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86" name="Text Box 14"/>
          <xdr:cNvSpPr txBox="1">
            <a:spLocks noChangeArrowheads="1"/>
          </xdr:cNvSpPr>
        </xdr:nvSpPr>
        <xdr:spPr bwMode="auto">
          <a:xfrm>
            <a:off x="625" y="1"/>
            <a:ext cx="34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87" name="Text Box 15"/>
          <xdr:cNvSpPr txBox="1">
            <a:spLocks noChangeArrowheads="1"/>
          </xdr:cNvSpPr>
        </xdr:nvSpPr>
        <xdr:spPr bwMode="auto">
          <a:xfrm>
            <a:off x="625" y="139"/>
            <a:ext cx="347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8" name="Line 16"/>
          <xdr:cNvSpPr>
            <a:spLocks noChangeShapeType="1"/>
          </xdr:cNvSpPr>
        </xdr:nvSpPr>
        <xdr:spPr bwMode="auto">
          <a:xfrm>
            <a:off x="625" y="139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37</xdr:row>
      <xdr:rowOff>95250</xdr:rowOff>
    </xdr:from>
    <xdr:to>
      <xdr:col>2</xdr:col>
      <xdr:colOff>2162175</xdr:colOff>
      <xdr:row>39</xdr:row>
      <xdr:rowOff>114300</xdr:rowOff>
    </xdr:to>
    <xdr:grpSp>
      <xdr:nvGrpSpPr>
        <xdr:cNvPr id="3089" name="Group 17"/>
        <xdr:cNvGrpSpPr>
          <a:grpSpLocks/>
        </xdr:cNvGrpSpPr>
      </xdr:nvGrpSpPr>
      <xdr:grpSpPr bwMode="auto">
        <a:xfrm>
          <a:off x="0" y="7296150"/>
          <a:ext cx="5353050" cy="342900"/>
          <a:chOff x="0" y="0"/>
          <a:chExt cx="1023" cy="255"/>
        </a:xfrm>
      </xdr:grpSpPr>
      <xdr:sp macro="" textlink="">
        <xdr:nvSpPr>
          <xdr:cNvPr id="3090" name="Text Box 18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Главный бухгалтер</a:t>
            </a:r>
          </a:p>
        </xdr:txBody>
      </xdr:sp>
      <xdr:sp macro="" textlink="">
        <xdr:nvSpPr>
          <xdr:cNvPr id="3091" name="Text Box 19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92" name="Text Box 20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93" name="Line 21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94" name="Text Box 22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/>
              <a:t>И.В.Андреева</a:t>
            </a:r>
          </a:p>
        </xdr:txBody>
      </xdr:sp>
      <xdr:sp macro="" textlink="">
        <xdr:nvSpPr>
          <xdr:cNvPr id="3095" name="Text Box 23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96" name="Line 24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06"/>
  <sheetViews>
    <sheetView showGridLines="0" tabSelected="1" workbookViewId="0">
      <selection sqref="A1:D1"/>
    </sheetView>
  </sheetViews>
  <sheetFormatPr defaultRowHeight="12.75" customHeight="1" x14ac:dyDescent="0.2"/>
  <cols>
    <col min="1" max="1" width="43.7109375" customWidth="1"/>
    <col min="2" max="2" width="6.140625" customWidth="1"/>
    <col min="3" max="3" width="40.7109375" customWidth="1"/>
    <col min="4" max="4" width="21" customWidth="1"/>
    <col min="5" max="6" width="18.7109375" customWidth="1"/>
  </cols>
  <sheetData>
    <row r="1" spans="1:6" ht="15" x14ac:dyDescent="0.25">
      <c r="A1" s="107"/>
      <c r="B1" s="107"/>
      <c r="C1" s="107"/>
      <c r="D1" s="107"/>
      <c r="E1" s="2"/>
      <c r="F1" s="2"/>
    </row>
    <row r="2" spans="1:6" ht="16.899999999999999" customHeight="1" x14ac:dyDescent="0.25">
      <c r="A2" s="107" t="s">
        <v>0</v>
      </c>
      <c r="B2" s="107"/>
      <c r="C2" s="107"/>
      <c r="D2" s="107"/>
      <c r="E2" s="3"/>
      <c r="F2" s="4" t="s">
        <v>1</v>
      </c>
    </row>
    <row r="3" spans="1:6" x14ac:dyDescent="0.2">
      <c r="A3" s="5"/>
      <c r="B3" s="5"/>
      <c r="C3" s="5"/>
      <c r="D3" s="5"/>
      <c r="E3" s="6" t="s">
        <v>2</v>
      </c>
      <c r="F3" s="7" t="s">
        <v>3</v>
      </c>
    </row>
    <row r="4" spans="1:6" x14ac:dyDescent="0.2">
      <c r="A4" s="108" t="s">
        <v>5</v>
      </c>
      <c r="B4" s="108"/>
      <c r="C4" s="108"/>
      <c r="D4" s="108"/>
      <c r="E4" s="3" t="s">
        <v>4</v>
      </c>
      <c r="F4" s="9" t="s">
        <v>6</v>
      </c>
    </row>
    <row r="5" spans="1:6" x14ac:dyDescent="0.2">
      <c r="A5" s="10"/>
      <c r="B5" s="10"/>
      <c r="C5" s="10"/>
      <c r="D5" s="10"/>
      <c r="E5" s="3" t="s">
        <v>7</v>
      </c>
      <c r="F5" s="11" t="s">
        <v>17</v>
      </c>
    </row>
    <row r="6" spans="1:6" ht="24.6" customHeight="1" x14ac:dyDescent="0.2">
      <c r="A6" s="12" t="s">
        <v>8</v>
      </c>
      <c r="B6" s="109" t="s">
        <v>14</v>
      </c>
      <c r="C6" s="110"/>
      <c r="D6" s="110"/>
      <c r="E6" s="3" t="s">
        <v>9</v>
      </c>
      <c r="F6" s="11" t="s">
        <v>18</v>
      </c>
    </row>
    <row r="7" spans="1:6" x14ac:dyDescent="0.2">
      <c r="A7" s="12" t="s">
        <v>10</v>
      </c>
      <c r="B7" s="111" t="s">
        <v>15</v>
      </c>
      <c r="C7" s="111"/>
      <c r="D7" s="111"/>
      <c r="E7" s="3" t="s">
        <v>11</v>
      </c>
      <c r="F7" s="13" t="s">
        <v>19</v>
      </c>
    </row>
    <row r="8" spans="1:6" x14ac:dyDescent="0.2">
      <c r="A8" s="12" t="s">
        <v>12</v>
      </c>
      <c r="B8" s="12"/>
      <c r="C8" s="12"/>
      <c r="D8" s="14"/>
      <c r="E8" s="3"/>
      <c r="F8" s="15"/>
    </row>
    <row r="9" spans="1:6" x14ac:dyDescent="0.2">
      <c r="A9" s="12" t="s">
        <v>16</v>
      </c>
      <c r="B9" s="12"/>
      <c r="C9" s="16"/>
      <c r="D9" s="14"/>
      <c r="E9" s="3" t="s">
        <v>20</v>
      </c>
      <c r="F9" s="17" t="s">
        <v>13</v>
      </c>
    </row>
    <row r="10" spans="1:6" ht="20.25" customHeight="1" x14ac:dyDescent="0.25">
      <c r="A10" s="107" t="s">
        <v>21</v>
      </c>
      <c r="B10" s="107"/>
      <c r="C10" s="107"/>
      <c r="D10" s="107"/>
      <c r="E10" s="1"/>
      <c r="F10" s="18"/>
    </row>
    <row r="11" spans="1:6" ht="4.1500000000000004" customHeight="1" x14ac:dyDescent="0.2">
      <c r="A11" s="101" t="s">
        <v>22</v>
      </c>
      <c r="B11" s="95" t="s">
        <v>23</v>
      </c>
      <c r="C11" s="95" t="s">
        <v>24</v>
      </c>
      <c r="D11" s="98" t="s">
        <v>25</v>
      </c>
      <c r="E11" s="98" t="s">
        <v>26</v>
      </c>
      <c r="F11" s="104" t="s">
        <v>27</v>
      </c>
    </row>
    <row r="12" spans="1:6" ht="3.6" customHeight="1" x14ac:dyDescent="0.2">
      <c r="A12" s="102"/>
      <c r="B12" s="96"/>
      <c r="C12" s="96"/>
      <c r="D12" s="99"/>
      <c r="E12" s="99"/>
      <c r="F12" s="105"/>
    </row>
    <row r="13" spans="1:6" ht="3" customHeight="1" x14ac:dyDescent="0.2">
      <c r="A13" s="102"/>
      <c r="B13" s="96"/>
      <c r="C13" s="96"/>
      <c r="D13" s="99"/>
      <c r="E13" s="99"/>
      <c r="F13" s="105"/>
    </row>
    <row r="14" spans="1:6" ht="3" customHeight="1" x14ac:dyDescent="0.2">
      <c r="A14" s="102"/>
      <c r="B14" s="96"/>
      <c r="C14" s="96"/>
      <c r="D14" s="99"/>
      <c r="E14" s="99"/>
      <c r="F14" s="105"/>
    </row>
    <row r="15" spans="1:6" ht="3" customHeight="1" x14ac:dyDescent="0.2">
      <c r="A15" s="102"/>
      <c r="B15" s="96"/>
      <c r="C15" s="96"/>
      <c r="D15" s="99"/>
      <c r="E15" s="99"/>
      <c r="F15" s="105"/>
    </row>
    <row r="16" spans="1:6" ht="3" customHeight="1" x14ac:dyDescent="0.2">
      <c r="A16" s="102"/>
      <c r="B16" s="96"/>
      <c r="C16" s="96"/>
      <c r="D16" s="99"/>
      <c r="E16" s="99"/>
      <c r="F16" s="105"/>
    </row>
    <row r="17" spans="1:6" ht="23.45" customHeight="1" x14ac:dyDescent="0.2">
      <c r="A17" s="103"/>
      <c r="B17" s="97"/>
      <c r="C17" s="97"/>
      <c r="D17" s="100"/>
      <c r="E17" s="100"/>
      <c r="F17" s="106"/>
    </row>
    <row r="18" spans="1:6" ht="12.6" customHeight="1" x14ac:dyDescent="0.2">
      <c r="A18" s="19">
        <v>1</v>
      </c>
      <c r="B18" s="20">
        <v>2</v>
      </c>
      <c r="C18" s="21">
        <v>3</v>
      </c>
      <c r="D18" s="22" t="s">
        <v>28</v>
      </c>
      <c r="E18" s="23" t="s">
        <v>29</v>
      </c>
      <c r="F18" s="24" t="s">
        <v>30</v>
      </c>
    </row>
    <row r="19" spans="1:6" x14ac:dyDescent="0.2">
      <c r="A19" s="25" t="s">
        <v>31</v>
      </c>
      <c r="B19" s="26" t="s">
        <v>32</v>
      </c>
      <c r="C19" s="27" t="s">
        <v>33</v>
      </c>
      <c r="D19" s="28">
        <v>117671385.22</v>
      </c>
      <c r="E19" s="29">
        <v>66287874.960000001</v>
      </c>
      <c r="F19" s="28">
        <f>IF(OR(D19="-",IF(E19="-",0,E19)&gt;=IF(D19="-",0,D19)),"-",IF(D19="-",0,D19)-IF(E19="-",0,E19))</f>
        <v>51383510.259999998</v>
      </c>
    </row>
    <row r="20" spans="1:6" x14ac:dyDescent="0.2">
      <c r="A20" s="30" t="s">
        <v>34</v>
      </c>
      <c r="B20" s="31"/>
      <c r="C20" s="32"/>
      <c r="D20" s="33"/>
      <c r="E20" s="33"/>
      <c r="F20" s="34"/>
    </row>
    <row r="21" spans="1:6" x14ac:dyDescent="0.2">
      <c r="A21" s="35" t="s">
        <v>35</v>
      </c>
      <c r="B21" s="36" t="s">
        <v>32</v>
      </c>
      <c r="C21" s="37" t="s">
        <v>36</v>
      </c>
      <c r="D21" s="38">
        <v>40889207</v>
      </c>
      <c r="E21" s="38">
        <v>18504762.98</v>
      </c>
      <c r="F21" s="39">
        <f t="shared" ref="F21:F52" si="0">IF(OR(D21="-",IF(E21="-",0,E21)&gt;=IF(D21="-",0,D21)),"-",IF(D21="-",0,D21)-IF(E21="-",0,E21))</f>
        <v>22384444.02</v>
      </c>
    </row>
    <row r="22" spans="1:6" x14ac:dyDescent="0.2">
      <c r="A22" s="35" t="s">
        <v>37</v>
      </c>
      <c r="B22" s="36" t="s">
        <v>32</v>
      </c>
      <c r="C22" s="37" t="s">
        <v>38</v>
      </c>
      <c r="D22" s="38">
        <v>4051500</v>
      </c>
      <c r="E22" s="38">
        <v>2765339.05</v>
      </c>
      <c r="F22" s="39">
        <f t="shared" si="0"/>
        <v>1286160.9500000002</v>
      </c>
    </row>
    <row r="23" spans="1:6" x14ac:dyDescent="0.2">
      <c r="A23" s="35" t="s">
        <v>39</v>
      </c>
      <c r="B23" s="36" t="s">
        <v>32</v>
      </c>
      <c r="C23" s="37" t="s">
        <v>40</v>
      </c>
      <c r="D23" s="38">
        <v>4051500</v>
      </c>
      <c r="E23" s="38">
        <v>2765339.05</v>
      </c>
      <c r="F23" s="39">
        <f t="shared" si="0"/>
        <v>1286160.9500000002</v>
      </c>
    </row>
    <row r="24" spans="1:6" ht="101.25" x14ac:dyDescent="0.2">
      <c r="A24" s="40" t="s">
        <v>41</v>
      </c>
      <c r="B24" s="36" t="s">
        <v>32</v>
      </c>
      <c r="C24" s="37" t="s">
        <v>42</v>
      </c>
      <c r="D24" s="38">
        <v>3660000</v>
      </c>
      <c r="E24" s="38">
        <v>2357609.66</v>
      </c>
      <c r="F24" s="39">
        <f t="shared" si="0"/>
        <v>1302390.3399999999</v>
      </c>
    </row>
    <row r="25" spans="1:6" ht="123.75" x14ac:dyDescent="0.2">
      <c r="A25" s="40" t="s">
        <v>43</v>
      </c>
      <c r="B25" s="36" t="s">
        <v>32</v>
      </c>
      <c r="C25" s="37" t="s">
        <v>44</v>
      </c>
      <c r="D25" s="38">
        <v>3660000</v>
      </c>
      <c r="E25" s="38">
        <v>2357609.66</v>
      </c>
      <c r="F25" s="39">
        <f t="shared" si="0"/>
        <v>1302390.3399999999</v>
      </c>
    </row>
    <row r="26" spans="1:6" ht="101.25" x14ac:dyDescent="0.2">
      <c r="A26" s="40" t="s">
        <v>45</v>
      </c>
      <c r="B26" s="36" t="s">
        <v>32</v>
      </c>
      <c r="C26" s="37" t="s">
        <v>46</v>
      </c>
      <c r="D26" s="38">
        <v>18700</v>
      </c>
      <c r="E26" s="38">
        <v>20872.03</v>
      </c>
      <c r="F26" s="39" t="str">
        <f t="shared" si="0"/>
        <v>-</v>
      </c>
    </row>
    <row r="27" spans="1:6" ht="123.75" x14ac:dyDescent="0.2">
      <c r="A27" s="40" t="s">
        <v>47</v>
      </c>
      <c r="B27" s="36" t="s">
        <v>32</v>
      </c>
      <c r="C27" s="37" t="s">
        <v>48</v>
      </c>
      <c r="D27" s="38">
        <v>18700</v>
      </c>
      <c r="E27" s="38">
        <v>20792.03</v>
      </c>
      <c r="F27" s="39" t="str">
        <f t="shared" si="0"/>
        <v>-</v>
      </c>
    </row>
    <row r="28" spans="1:6" ht="123.75" x14ac:dyDescent="0.2">
      <c r="A28" s="40" t="s">
        <v>49</v>
      </c>
      <c r="B28" s="36" t="s">
        <v>32</v>
      </c>
      <c r="C28" s="37" t="s">
        <v>50</v>
      </c>
      <c r="D28" s="38" t="s">
        <v>51</v>
      </c>
      <c r="E28" s="38">
        <v>80</v>
      </c>
      <c r="F28" s="39" t="str">
        <f t="shared" si="0"/>
        <v>-</v>
      </c>
    </row>
    <row r="29" spans="1:6" ht="78.75" x14ac:dyDescent="0.2">
      <c r="A29" s="40" t="s">
        <v>52</v>
      </c>
      <c r="B29" s="36" t="s">
        <v>32</v>
      </c>
      <c r="C29" s="37" t="s">
        <v>53</v>
      </c>
      <c r="D29" s="38">
        <v>287800</v>
      </c>
      <c r="E29" s="38">
        <v>310435.3</v>
      </c>
      <c r="F29" s="39" t="str">
        <f t="shared" si="0"/>
        <v>-</v>
      </c>
    </row>
    <row r="30" spans="1:6" ht="101.25" x14ac:dyDescent="0.2">
      <c r="A30" s="40" t="s">
        <v>54</v>
      </c>
      <c r="B30" s="36" t="s">
        <v>32</v>
      </c>
      <c r="C30" s="37" t="s">
        <v>55</v>
      </c>
      <c r="D30" s="38">
        <v>287800</v>
      </c>
      <c r="E30" s="38">
        <v>308617.46000000002</v>
      </c>
      <c r="F30" s="39" t="str">
        <f t="shared" si="0"/>
        <v>-</v>
      </c>
    </row>
    <row r="31" spans="1:6" ht="101.25" x14ac:dyDescent="0.2">
      <c r="A31" s="40" t="s">
        <v>56</v>
      </c>
      <c r="B31" s="36" t="s">
        <v>32</v>
      </c>
      <c r="C31" s="37" t="s">
        <v>57</v>
      </c>
      <c r="D31" s="38" t="s">
        <v>51</v>
      </c>
      <c r="E31" s="38">
        <v>1817.84</v>
      </c>
      <c r="F31" s="39" t="str">
        <f t="shared" si="0"/>
        <v>-</v>
      </c>
    </row>
    <row r="32" spans="1:6" ht="123.75" x14ac:dyDescent="0.2">
      <c r="A32" s="40" t="s">
        <v>58</v>
      </c>
      <c r="B32" s="36" t="s">
        <v>32</v>
      </c>
      <c r="C32" s="37" t="s">
        <v>59</v>
      </c>
      <c r="D32" s="38">
        <v>20000</v>
      </c>
      <c r="E32" s="38">
        <v>18390.04</v>
      </c>
      <c r="F32" s="39">
        <f t="shared" si="0"/>
        <v>1609.9599999999991</v>
      </c>
    </row>
    <row r="33" spans="1:6" ht="146.25" x14ac:dyDescent="0.2">
      <c r="A33" s="40" t="s">
        <v>60</v>
      </c>
      <c r="B33" s="36" t="s">
        <v>32</v>
      </c>
      <c r="C33" s="37" t="s">
        <v>61</v>
      </c>
      <c r="D33" s="38">
        <v>20000</v>
      </c>
      <c r="E33" s="38">
        <v>18390.04</v>
      </c>
      <c r="F33" s="39">
        <f t="shared" si="0"/>
        <v>1609.9599999999991</v>
      </c>
    </row>
    <row r="34" spans="1:6" ht="56.25" x14ac:dyDescent="0.2">
      <c r="A34" s="35" t="s">
        <v>62</v>
      </c>
      <c r="B34" s="36" t="s">
        <v>32</v>
      </c>
      <c r="C34" s="37" t="s">
        <v>63</v>
      </c>
      <c r="D34" s="38">
        <v>25000</v>
      </c>
      <c r="E34" s="38">
        <v>20907.02</v>
      </c>
      <c r="F34" s="39">
        <f t="shared" si="0"/>
        <v>4092.9799999999996</v>
      </c>
    </row>
    <row r="35" spans="1:6" ht="90" x14ac:dyDescent="0.2">
      <c r="A35" s="40" t="s">
        <v>64</v>
      </c>
      <c r="B35" s="36" t="s">
        <v>32</v>
      </c>
      <c r="C35" s="37" t="s">
        <v>65</v>
      </c>
      <c r="D35" s="38">
        <v>25000</v>
      </c>
      <c r="E35" s="38">
        <v>20907.02</v>
      </c>
      <c r="F35" s="39">
        <f t="shared" si="0"/>
        <v>4092.9799999999996</v>
      </c>
    </row>
    <row r="36" spans="1:6" ht="56.25" x14ac:dyDescent="0.2">
      <c r="A36" s="35" t="s">
        <v>66</v>
      </c>
      <c r="B36" s="36" t="s">
        <v>32</v>
      </c>
      <c r="C36" s="37" t="s">
        <v>67</v>
      </c>
      <c r="D36" s="38">
        <v>40000</v>
      </c>
      <c r="E36" s="38">
        <v>37125</v>
      </c>
      <c r="F36" s="39">
        <f t="shared" si="0"/>
        <v>2875</v>
      </c>
    </row>
    <row r="37" spans="1:6" ht="90" x14ac:dyDescent="0.2">
      <c r="A37" s="40" t="s">
        <v>68</v>
      </c>
      <c r="B37" s="36" t="s">
        <v>32</v>
      </c>
      <c r="C37" s="37" t="s">
        <v>69</v>
      </c>
      <c r="D37" s="38">
        <v>40000</v>
      </c>
      <c r="E37" s="38">
        <v>37125</v>
      </c>
      <c r="F37" s="39">
        <f t="shared" si="0"/>
        <v>2875</v>
      </c>
    </row>
    <row r="38" spans="1:6" ht="33.75" x14ac:dyDescent="0.2">
      <c r="A38" s="35" t="s">
        <v>70</v>
      </c>
      <c r="B38" s="36" t="s">
        <v>32</v>
      </c>
      <c r="C38" s="37" t="s">
        <v>71</v>
      </c>
      <c r="D38" s="38">
        <v>8124400</v>
      </c>
      <c r="E38" s="38">
        <v>5739698.2699999996</v>
      </c>
      <c r="F38" s="39">
        <f t="shared" si="0"/>
        <v>2384701.7300000004</v>
      </c>
    </row>
    <row r="39" spans="1:6" ht="22.5" x14ac:dyDescent="0.2">
      <c r="A39" s="35" t="s">
        <v>72</v>
      </c>
      <c r="B39" s="36" t="s">
        <v>32</v>
      </c>
      <c r="C39" s="37" t="s">
        <v>73</v>
      </c>
      <c r="D39" s="38">
        <v>8124400</v>
      </c>
      <c r="E39" s="38">
        <v>5739698.2699999996</v>
      </c>
      <c r="F39" s="39">
        <f t="shared" si="0"/>
        <v>2384701.7300000004</v>
      </c>
    </row>
    <row r="40" spans="1:6" ht="67.5" x14ac:dyDescent="0.2">
      <c r="A40" s="35" t="s">
        <v>74</v>
      </c>
      <c r="B40" s="36" t="s">
        <v>32</v>
      </c>
      <c r="C40" s="37" t="s">
        <v>75</v>
      </c>
      <c r="D40" s="38">
        <v>4237200</v>
      </c>
      <c r="E40" s="38">
        <v>2949954.31</v>
      </c>
      <c r="F40" s="39">
        <f t="shared" si="0"/>
        <v>1287245.69</v>
      </c>
    </row>
    <row r="41" spans="1:6" ht="101.25" x14ac:dyDescent="0.2">
      <c r="A41" s="40" t="s">
        <v>76</v>
      </c>
      <c r="B41" s="36" t="s">
        <v>32</v>
      </c>
      <c r="C41" s="37" t="s">
        <v>77</v>
      </c>
      <c r="D41" s="38">
        <v>4237200</v>
      </c>
      <c r="E41" s="38">
        <v>2949954.31</v>
      </c>
      <c r="F41" s="39">
        <f t="shared" si="0"/>
        <v>1287245.69</v>
      </c>
    </row>
    <row r="42" spans="1:6" ht="78.75" x14ac:dyDescent="0.2">
      <c r="A42" s="40" t="s">
        <v>78</v>
      </c>
      <c r="B42" s="36" t="s">
        <v>32</v>
      </c>
      <c r="C42" s="37" t="s">
        <v>79</v>
      </c>
      <c r="D42" s="38">
        <v>20200</v>
      </c>
      <c r="E42" s="38">
        <v>17418.68</v>
      </c>
      <c r="F42" s="39">
        <f t="shared" si="0"/>
        <v>2781.3199999999997</v>
      </c>
    </row>
    <row r="43" spans="1:6" ht="112.5" x14ac:dyDescent="0.2">
      <c r="A43" s="40" t="s">
        <v>80</v>
      </c>
      <c r="B43" s="36" t="s">
        <v>32</v>
      </c>
      <c r="C43" s="37" t="s">
        <v>81</v>
      </c>
      <c r="D43" s="38">
        <v>20200</v>
      </c>
      <c r="E43" s="38">
        <v>17418.68</v>
      </c>
      <c r="F43" s="39">
        <f t="shared" si="0"/>
        <v>2781.3199999999997</v>
      </c>
    </row>
    <row r="44" spans="1:6" ht="67.5" x14ac:dyDescent="0.2">
      <c r="A44" s="35" t="s">
        <v>82</v>
      </c>
      <c r="B44" s="36" t="s">
        <v>32</v>
      </c>
      <c r="C44" s="37" t="s">
        <v>83</v>
      </c>
      <c r="D44" s="38">
        <v>4393500</v>
      </c>
      <c r="E44" s="38">
        <v>3107833.17</v>
      </c>
      <c r="F44" s="39">
        <f t="shared" si="0"/>
        <v>1285666.83</v>
      </c>
    </row>
    <row r="45" spans="1:6" ht="101.25" x14ac:dyDescent="0.2">
      <c r="A45" s="40" t="s">
        <v>84</v>
      </c>
      <c r="B45" s="36" t="s">
        <v>32</v>
      </c>
      <c r="C45" s="37" t="s">
        <v>85</v>
      </c>
      <c r="D45" s="38">
        <v>4393500</v>
      </c>
      <c r="E45" s="38">
        <v>3107833.17</v>
      </c>
      <c r="F45" s="39">
        <f t="shared" si="0"/>
        <v>1285666.83</v>
      </c>
    </row>
    <row r="46" spans="1:6" ht="67.5" x14ac:dyDescent="0.2">
      <c r="A46" s="35" t="s">
        <v>86</v>
      </c>
      <c r="B46" s="36" t="s">
        <v>32</v>
      </c>
      <c r="C46" s="37" t="s">
        <v>87</v>
      </c>
      <c r="D46" s="38">
        <v>-526500</v>
      </c>
      <c r="E46" s="38">
        <v>-335507.89</v>
      </c>
      <c r="F46" s="39" t="str">
        <f t="shared" si="0"/>
        <v>-</v>
      </c>
    </row>
    <row r="47" spans="1:6" ht="101.25" x14ac:dyDescent="0.2">
      <c r="A47" s="40" t="s">
        <v>88</v>
      </c>
      <c r="B47" s="36" t="s">
        <v>32</v>
      </c>
      <c r="C47" s="37" t="s">
        <v>89</v>
      </c>
      <c r="D47" s="38">
        <v>-526500</v>
      </c>
      <c r="E47" s="38">
        <v>-335507.89</v>
      </c>
      <c r="F47" s="39" t="str">
        <f t="shared" si="0"/>
        <v>-</v>
      </c>
    </row>
    <row r="48" spans="1:6" x14ac:dyDescent="0.2">
      <c r="A48" s="35" t="s">
        <v>90</v>
      </c>
      <c r="B48" s="36" t="s">
        <v>32</v>
      </c>
      <c r="C48" s="37" t="s">
        <v>91</v>
      </c>
      <c r="D48" s="38">
        <v>4800</v>
      </c>
      <c r="E48" s="38">
        <v>4177.99</v>
      </c>
      <c r="F48" s="39">
        <f t="shared" si="0"/>
        <v>622.01000000000022</v>
      </c>
    </row>
    <row r="49" spans="1:6" x14ac:dyDescent="0.2">
      <c r="A49" s="35" t="s">
        <v>92</v>
      </c>
      <c r="B49" s="36" t="s">
        <v>32</v>
      </c>
      <c r="C49" s="37" t="s">
        <v>93</v>
      </c>
      <c r="D49" s="38">
        <v>4800</v>
      </c>
      <c r="E49" s="38">
        <v>4177.99</v>
      </c>
      <c r="F49" s="39">
        <f t="shared" si="0"/>
        <v>622.01000000000022</v>
      </c>
    </row>
    <row r="50" spans="1:6" x14ac:dyDescent="0.2">
      <c r="A50" s="35" t="s">
        <v>92</v>
      </c>
      <c r="B50" s="36" t="s">
        <v>32</v>
      </c>
      <c r="C50" s="37" t="s">
        <v>94</v>
      </c>
      <c r="D50" s="38">
        <v>4800</v>
      </c>
      <c r="E50" s="38">
        <v>4177.99</v>
      </c>
      <c r="F50" s="39">
        <f t="shared" si="0"/>
        <v>622.01000000000022</v>
      </c>
    </row>
    <row r="51" spans="1:6" ht="45" x14ac:dyDescent="0.2">
      <c r="A51" s="35" t="s">
        <v>95</v>
      </c>
      <c r="B51" s="36" t="s">
        <v>32</v>
      </c>
      <c r="C51" s="37" t="s">
        <v>96</v>
      </c>
      <c r="D51" s="38">
        <v>4800</v>
      </c>
      <c r="E51" s="38">
        <v>4177.99</v>
      </c>
      <c r="F51" s="39">
        <f t="shared" si="0"/>
        <v>622.01000000000022</v>
      </c>
    </row>
    <row r="52" spans="1:6" x14ac:dyDescent="0.2">
      <c r="A52" s="35" t="s">
        <v>97</v>
      </c>
      <c r="B52" s="36" t="s">
        <v>32</v>
      </c>
      <c r="C52" s="37" t="s">
        <v>98</v>
      </c>
      <c r="D52" s="38">
        <v>27695100</v>
      </c>
      <c r="E52" s="38">
        <v>7997365.0700000003</v>
      </c>
      <c r="F52" s="39">
        <f t="shared" si="0"/>
        <v>19697734.93</v>
      </c>
    </row>
    <row r="53" spans="1:6" x14ac:dyDescent="0.2">
      <c r="A53" s="35" t="s">
        <v>99</v>
      </c>
      <c r="B53" s="36" t="s">
        <v>32</v>
      </c>
      <c r="C53" s="37" t="s">
        <v>100</v>
      </c>
      <c r="D53" s="38">
        <v>6245200</v>
      </c>
      <c r="E53" s="38">
        <v>245758.07</v>
      </c>
      <c r="F53" s="39">
        <f t="shared" ref="F53:F84" si="1">IF(OR(D53="-",IF(E53="-",0,E53)&gt;=IF(D53="-",0,D53)),"-",IF(D53="-",0,D53)-IF(E53="-",0,E53))</f>
        <v>5999441.9299999997</v>
      </c>
    </row>
    <row r="54" spans="1:6" ht="33.75" x14ac:dyDescent="0.2">
      <c r="A54" s="35" t="s">
        <v>101</v>
      </c>
      <c r="B54" s="36" t="s">
        <v>32</v>
      </c>
      <c r="C54" s="37" t="s">
        <v>102</v>
      </c>
      <c r="D54" s="38">
        <v>6245200</v>
      </c>
      <c r="E54" s="38">
        <v>245758.07</v>
      </c>
      <c r="F54" s="39">
        <f t="shared" si="1"/>
        <v>5999441.9299999997</v>
      </c>
    </row>
    <row r="55" spans="1:6" ht="67.5" x14ac:dyDescent="0.2">
      <c r="A55" s="35" t="s">
        <v>103</v>
      </c>
      <c r="B55" s="36" t="s">
        <v>32</v>
      </c>
      <c r="C55" s="37" t="s">
        <v>104</v>
      </c>
      <c r="D55" s="38">
        <v>6245200</v>
      </c>
      <c r="E55" s="38">
        <v>245758.07</v>
      </c>
      <c r="F55" s="39">
        <f t="shared" si="1"/>
        <v>5999441.9299999997</v>
      </c>
    </row>
    <row r="56" spans="1:6" x14ac:dyDescent="0.2">
      <c r="A56" s="35" t="s">
        <v>105</v>
      </c>
      <c r="B56" s="36" t="s">
        <v>32</v>
      </c>
      <c r="C56" s="37" t="s">
        <v>106</v>
      </c>
      <c r="D56" s="38">
        <v>21449900</v>
      </c>
      <c r="E56" s="38">
        <v>7751607</v>
      </c>
      <c r="F56" s="39">
        <f t="shared" si="1"/>
        <v>13698293</v>
      </c>
    </row>
    <row r="57" spans="1:6" x14ac:dyDescent="0.2">
      <c r="A57" s="35" t="s">
        <v>107</v>
      </c>
      <c r="B57" s="36" t="s">
        <v>32</v>
      </c>
      <c r="C57" s="37" t="s">
        <v>108</v>
      </c>
      <c r="D57" s="38">
        <v>5900500</v>
      </c>
      <c r="E57" s="38">
        <v>5345208.0999999996</v>
      </c>
      <c r="F57" s="39">
        <f t="shared" si="1"/>
        <v>555291.90000000037</v>
      </c>
    </row>
    <row r="58" spans="1:6" ht="33.75" x14ac:dyDescent="0.2">
      <c r="A58" s="35" t="s">
        <v>109</v>
      </c>
      <c r="B58" s="36" t="s">
        <v>32</v>
      </c>
      <c r="C58" s="37" t="s">
        <v>110</v>
      </c>
      <c r="D58" s="38">
        <v>5900500</v>
      </c>
      <c r="E58" s="38">
        <v>5345208.0999999996</v>
      </c>
      <c r="F58" s="39">
        <f t="shared" si="1"/>
        <v>555291.90000000037</v>
      </c>
    </row>
    <row r="59" spans="1:6" ht="56.25" x14ac:dyDescent="0.2">
      <c r="A59" s="35" t="s">
        <v>111</v>
      </c>
      <c r="B59" s="36" t="s">
        <v>32</v>
      </c>
      <c r="C59" s="37" t="s">
        <v>112</v>
      </c>
      <c r="D59" s="38">
        <v>5900500</v>
      </c>
      <c r="E59" s="38">
        <v>5345208.0999999996</v>
      </c>
      <c r="F59" s="39">
        <f t="shared" si="1"/>
        <v>555291.90000000037</v>
      </c>
    </row>
    <row r="60" spans="1:6" x14ac:dyDescent="0.2">
      <c r="A60" s="35" t="s">
        <v>113</v>
      </c>
      <c r="B60" s="36" t="s">
        <v>32</v>
      </c>
      <c r="C60" s="37" t="s">
        <v>114</v>
      </c>
      <c r="D60" s="38">
        <v>15549400</v>
      </c>
      <c r="E60" s="38">
        <v>2406398.9</v>
      </c>
      <c r="F60" s="39">
        <f t="shared" si="1"/>
        <v>13143001.1</v>
      </c>
    </row>
    <row r="61" spans="1:6" ht="33.75" x14ac:dyDescent="0.2">
      <c r="A61" s="35" t="s">
        <v>115</v>
      </c>
      <c r="B61" s="36" t="s">
        <v>32</v>
      </c>
      <c r="C61" s="37" t="s">
        <v>116</v>
      </c>
      <c r="D61" s="38">
        <v>15549400</v>
      </c>
      <c r="E61" s="38">
        <v>2406398.9</v>
      </c>
      <c r="F61" s="39">
        <f t="shared" si="1"/>
        <v>13143001.1</v>
      </c>
    </row>
    <row r="62" spans="1:6" ht="56.25" x14ac:dyDescent="0.2">
      <c r="A62" s="35" t="s">
        <v>117</v>
      </c>
      <c r="B62" s="36" t="s">
        <v>32</v>
      </c>
      <c r="C62" s="37" t="s">
        <v>118</v>
      </c>
      <c r="D62" s="38">
        <v>15549400</v>
      </c>
      <c r="E62" s="38">
        <v>2406398.9</v>
      </c>
      <c r="F62" s="39">
        <f t="shared" si="1"/>
        <v>13143001.1</v>
      </c>
    </row>
    <row r="63" spans="1:6" ht="33.75" x14ac:dyDescent="0.2">
      <c r="A63" s="35" t="s">
        <v>119</v>
      </c>
      <c r="B63" s="36" t="s">
        <v>32</v>
      </c>
      <c r="C63" s="37" t="s">
        <v>120</v>
      </c>
      <c r="D63" s="38">
        <v>185500</v>
      </c>
      <c r="E63" s="38">
        <v>188460.85</v>
      </c>
      <c r="F63" s="39" t="str">
        <f t="shared" si="1"/>
        <v>-</v>
      </c>
    </row>
    <row r="64" spans="1:6" ht="78.75" x14ac:dyDescent="0.2">
      <c r="A64" s="40" t="s">
        <v>121</v>
      </c>
      <c r="B64" s="36" t="s">
        <v>32</v>
      </c>
      <c r="C64" s="37" t="s">
        <v>122</v>
      </c>
      <c r="D64" s="38">
        <v>44000</v>
      </c>
      <c r="E64" s="38">
        <v>43671.92</v>
      </c>
      <c r="F64" s="39">
        <f t="shared" si="1"/>
        <v>328.08000000000175</v>
      </c>
    </row>
    <row r="65" spans="1:6" ht="67.5" x14ac:dyDescent="0.2">
      <c r="A65" s="40" t="s">
        <v>123</v>
      </c>
      <c r="B65" s="36" t="s">
        <v>32</v>
      </c>
      <c r="C65" s="37" t="s">
        <v>124</v>
      </c>
      <c r="D65" s="38">
        <v>4000</v>
      </c>
      <c r="E65" s="38">
        <v>3827.96</v>
      </c>
      <c r="F65" s="39">
        <f t="shared" si="1"/>
        <v>172.03999999999996</v>
      </c>
    </row>
    <row r="66" spans="1:6" ht="56.25" x14ac:dyDescent="0.2">
      <c r="A66" s="35" t="s">
        <v>125</v>
      </c>
      <c r="B66" s="36" t="s">
        <v>32</v>
      </c>
      <c r="C66" s="37" t="s">
        <v>126</v>
      </c>
      <c r="D66" s="38">
        <v>4000</v>
      </c>
      <c r="E66" s="38">
        <v>3827.96</v>
      </c>
      <c r="F66" s="39">
        <f t="shared" si="1"/>
        <v>172.03999999999996</v>
      </c>
    </row>
    <row r="67" spans="1:6" ht="33.75" x14ac:dyDescent="0.2">
      <c r="A67" s="35" t="s">
        <v>127</v>
      </c>
      <c r="B67" s="36" t="s">
        <v>32</v>
      </c>
      <c r="C67" s="37" t="s">
        <v>128</v>
      </c>
      <c r="D67" s="38">
        <v>40000</v>
      </c>
      <c r="E67" s="38">
        <v>39843.96</v>
      </c>
      <c r="F67" s="39">
        <f t="shared" si="1"/>
        <v>156.04000000000087</v>
      </c>
    </row>
    <row r="68" spans="1:6" ht="33.75" x14ac:dyDescent="0.2">
      <c r="A68" s="35" t="s">
        <v>129</v>
      </c>
      <c r="B68" s="36" t="s">
        <v>32</v>
      </c>
      <c r="C68" s="37" t="s">
        <v>130</v>
      </c>
      <c r="D68" s="38">
        <v>40000</v>
      </c>
      <c r="E68" s="38">
        <v>39843.96</v>
      </c>
      <c r="F68" s="39">
        <f t="shared" si="1"/>
        <v>156.04000000000087</v>
      </c>
    </row>
    <row r="69" spans="1:6" ht="67.5" x14ac:dyDescent="0.2">
      <c r="A69" s="40" t="s">
        <v>131</v>
      </c>
      <c r="B69" s="36" t="s">
        <v>32</v>
      </c>
      <c r="C69" s="37" t="s">
        <v>132</v>
      </c>
      <c r="D69" s="38">
        <v>141500</v>
      </c>
      <c r="E69" s="38">
        <v>144788.93</v>
      </c>
      <c r="F69" s="39" t="str">
        <f t="shared" si="1"/>
        <v>-</v>
      </c>
    </row>
    <row r="70" spans="1:6" ht="67.5" x14ac:dyDescent="0.2">
      <c r="A70" s="40" t="s">
        <v>133</v>
      </c>
      <c r="B70" s="36" t="s">
        <v>32</v>
      </c>
      <c r="C70" s="37" t="s">
        <v>134</v>
      </c>
      <c r="D70" s="38">
        <v>10000</v>
      </c>
      <c r="E70" s="38">
        <v>9266.4</v>
      </c>
      <c r="F70" s="39">
        <f t="shared" si="1"/>
        <v>733.60000000000036</v>
      </c>
    </row>
    <row r="71" spans="1:6" ht="67.5" x14ac:dyDescent="0.2">
      <c r="A71" s="35" t="s">
        <v>135</v>
      </c>
      <c r="B71" s="36" t="s">
        <v>32</v>
      </c>
      <c r="C71" s="37" t="s">
        <v>136</v>
      </c>
      <c r="D71" s="38">
        <v>10000</v>
      </c>
      <c r="E71" s="38">
        <v>9266.4</v>
      </c>
      <c r="F71" s="39">
        <f t="shared" si="1"/>
        <v>733.60000000000036</v>
      </c>
    </row>
    <row r="72" spans="1:6" ht="90" x14ac:dyDescent="0.2">
      <c r="A72" s="40" t="s">
        <v>137</v>
      </c>
      <c r="B72" s="36" t="s">
        <v>32</v>
      </c>
      <c r="C72" s="37" t="s">
        <v>138</v>
      </c>
      <c r="D72" s="38">
        <v>131500</v>
      </c>
      <c r="E72" s="38">
        <v>135522.53</v>
      </c>
      <c r="F72" s="39" t="str">
        <f t="shared" si="1"/>
        <v>-</v>
      </c>
    </row>
    <row r="73" spans="1:6" ht="90" x14ac:dyDescent="0.2">
      <c r="A73" s="40" t="s">
        <v>139</v>
      </c>
      <c r="B73" s="36" t="s">
        <v>32</v>
      </c>
      <c r="C73" s="37" t="s">
        <v>140</v>
      </c>
      <c r="D73" s="38">
        <v>131500</v>
      </c>
      <c r="E73" s="38">
        <v>135522.53</v>
      </c>
      <c r="F73" s="39" t="str">
        <f t="shared" si="1"/>
        <v>-</v>
      </c>
    </row>
    <row r="74" spans="1:6" ht="22.5" x14ac:dyDescent="0.2">
      <c r="A74" s="35" t="s">
        <v>141</v>
      </c>
      <c r="B74" s="36" t="s">
        <v>32</v>
      </c>
      <c r="C74" s="37" t="s">
        <v>142</v>
      </c>
      <c r="D74" s="38">
        <v>248000</v>
      </c>
      <c r="E74" s="38">
        <v>168242.23</v>
      </c>
      <c r="F74" s="39">
        <f t="shared" si="1"/>
        <v>79757.76999999999</v>
      </c>
    </row>
    <row r="75" spans="1:6" x14ac:dyDescent="0.2">
      <c r="A75" s="35" t="s">
        <v>143</v>
      </c>
      <c r="B75" s="36" t="s">
        <v>32</v>
      </c>
      <c r="C75" s="37" t="s">
        <v>144</v>
      </c>
      <c r="D75" s="38">
        <v>248000</v>
      </c>
      <c r="E75" s="38">
        <v>168242.23</v>
      </c>
      <c r="F75" s="39">
        <f t="shared" si="1"/>
        <v>79757.76999999999</v>
      </c>
    </row>
    <row r="76" spans="1:6" ht="33.75" x14ac:dyDescent="0.2">
      <c r="A76" s="35" t="s">
        <v>145</v>
      </c>
      <c r="B76" s="36" t="s">
        <v>32</v>
      </c>
      <c r="C76" s="37" t="s">
        <v>146</v>
      </c>
      <c r="D76" s="38">
        <v>248000</v>
      </c>
      <c r="E76" s="38">
        <v>168242.23</v>
      </c>
      <c r="F76" s="39">
        <f t="shared" si="1"/>
        <v>79757.76999999999</v>
      </c>
    </row>
    <row r="77" spans="1:6" ht="33.75" x14ac:dyDescent="0.2">
      <c r="A77" s="35" t="s">
        <v>147</v>
      </c>
      <c r="B77" s="36" t="s">
        <v>32</v>
      </c>
      <c r="C77" s="37" t="s">
        <v>148</v>
      </c>
      <c r="D77" s="38">
        <v>248000</v>
      </c>
      <c r="E77" s="38">
        <v>168242.23</v>
      </c>
      <c r="F77" s="39">
        <f t="shared" si="1"/>
        <v>79757.76999999999</v>
      </c>
    </row>
    <row r="78" spans="1:6" ht="22.5" x14ac:dyDescent="0.2">
      <c r="A78" s="35" t="s">
        <v>149</v>
      </c>
      <c r="B78" s="36" t="s">
        <v>32</v>
      </c>
      <c r="C78" s="37" t="s">
        <v>150</v>
      </c>
      <c r="D78" s="38">
        <v>27907</v>
      </c>
      <c r="E78" s="38">
        <v>934000</v>
      </c>
      <c r="F78" s="39" t="str">
        <f t="shared" si="1"/>
        <v>-</v>
      </c>
    </row>
    <row r="79" spans="1:6" ht="67.5" x14ac:dyDescent="0.2">
      <c r="A79" s="40" t="s">
        <v>151</v>
      </c>
      <c r="B79" s="36" t="s">
        <v>32</v>
      </c>
      <c r="C79" s="37" t="s">
        <v>152</v>
      </c>
      <c r="D79" s="38">
        <v>27907</v>
      </c>
      <c r="E79" s="38">
        <v>934000</v>
      </c>
      <c r="F79" s="39" t="str">
        <f t="shared" si="1"/>
        <v>-</v>
      </c>
    </row>
    <row r="80" spans="1:6" ht="78.75" x14ac:dyDescent="0.2">
      <c r="A80" s="40" t="s">
        <v>153</v>
      </c>
      <c r="B80" s="36" t="s">
        <v>32</v>
      </c>
      <c r="C80" s="37" t="s">
        <v>154</v>
      </c>
      <c r="D80" s="38" t="s">
        <v>51</v>
      </c>
      <c r="E80" s="38">
        <v>932000</v>
      </c>
      <c r="F80" s="39" t="str">
        <f t="shared" si="1"/>
        <v>-</v>
      </c>
    </row>
    <row r="81" spans="1:6" ht="78.75" x14ac:dyDescent="0.2">
      <c r="A81" s="40" t="s">
        <v>155</v>
      </c>
      <c r="B81" s="36" t="s">
        <v>32</v>
      </c>
      <c r="C81" s="37" t="s">
        <v>156</v>
      </c>
      <c r="D81" s="38" t="s">
        <v>51</v>
      </c>
      <c r="E81" s="38">
        <v>932000</v>
      </c>
      <c r="F81" s="39" t="str">
        <f t="shared" si="1"/>
        <v>-</v>
      </c>
    </row>
    <row r="82" spans="1:6" ht="78.75" x14ac:dyDescent="0.2">
      <c r="A82" s="40" t="s">
        <v>157</v>
      </c>
      <c r="B82" s="36" t="s">
        <v>32</v>
      </c>
      <c r="C82" s="37" t="s">
        <v>158</v>
      </c>
      <c r="D82" s="38">
        <v>27907</v>
      </c>
      <c r="E82" s="38">
        <v>2000</v>
      </c>
      <c r="F82" s="39">
        <f t="shared" si="1"/>
        <v>25907</v>
      </c>
    </row>
    <row r="83" spans="1:6" ht="78.75" x14ac:dyDescent="0.2">
      <c r="A83" s="40" t="s">
        <v>159</v>
      </c>
      <c r="B83" s="36" t="s">
        <v>32</v>
      </c>
      <c r="C83" s="37" t="s">
        <v>160</v>
      </c>
      <c r="D83" s="38">
        <v>27907</v>
      </c>
      <c r="E83" s="38">
        <v>2000</v>
      </c>
      <c r="F83" s="39">
        <f t="shared" si="1"/>
        <v>25907</v>
      </c>
    </row>
    <row r="84" spans="1:6" x14ac:dyDescent="0.2">
      <c r="A84" s="35" t="s">
        <v>161</v>
      </c>
      <c r="B84" s="36" t="s">
        <v>32</v>
      </c>
      <c r="C84" s="37" t="s">
        <v>162</v>
      </c>
      <c r="D84" s="38">
        <v>552000</v>
      </c>
      <c r="E84" s="38">
        <v>707479.52</v>
      </c>
      <c r="F84" s="39" t="str">
        <f t="shared" si="1"/>
        <v>-</v>
      </c>
    </row>
    <row r="85" spans="1:6" x14ac:dyDescent="0.2">
      <c r="A85" s="35" t="s">
        <v>163</v>
      </c>
      <c r="B85" s="36" t="s">
        <v>32</v>
      </c>
      <c r="C85" s="37" t="s">
        <v>164</v>
      </c>
      <c r="D85" s="38">
        <v>552000</v>
      </c>
      <c r="E85" s="38">
        <v>707479.52</v>
      </c>
      <c r="F85" s="39" t="str">
        <f t="shared" ref="F85:F105" si="2">IF(OR(D85="-",IF(E85="-",0,E85)&gt;=IF(D85="-",0,D85)),"-",IF(D85="-",0,D85)-IF(E85="-",0,E85))</f>
        <v>-</v>
      </c>
    </row>
    <row r="86" spans="1:6" ht="22.5" x14ac:dyDescent="0.2">
      <c r="A86" s="35" t="s">
        <v>165</v>
      </c>
      <c r="B86" s="36" t="s">
        <v>32</v>
      </c>
      <c r="C86" s="37" t="s">
        <v>166</v>
      </c>
      <c r="D86" s="38">
        <v>552000</v>
      </c>
      <c r="E86" s="38">
        <v>707479.52</v>
      </c>
      <c r="F86" s="39" t="str">
        <f t="shared" si="2"/>
        <v>-</v>
      </c>
    </row>
    <row r="87" spans="1:6" ht="22.5" x14ac:dyDescent="0.2">
      <c r="A87" s="35" t="s">
        <v>167</v>
      </c>
      <c r="B87" s="36" t="s">
        <v>32</v>
      </c>
      <c r="C87" s="37" t="s">
        <v>168</v>
      </c>
      <c r="D87" s="38">
        <v>552000</v>
      </c>
      <c r="E87" s="38">
        <v>707479.52</v>
      </c>
      <c r="F87" s="39" t="str">
        <f t="shared" si="2"/>
        <v>-</v>
      </c>
    </row>
    <row r="88" spans="1:6" x14ac:dyDescent="0.2">
      <c r="A88" s="35" t="s">
        <v>169</v>
      </c>
      <c r="B88" s="36" t="s">
        <v>32</v>
      </c>
      <c r="C88" s="37" t="s">
        <v>170</v>
      </c>
      <c r="D88" s="38">
        <v>76782178.219999999</v>
      </c>
      <c r="E88" s="38">
        <v>47783111.979999997</v>
      </c>
      <c r="F88" s="39">
        <f t="shared" si="2"/>
        <v>28999066.240000002</v>
      </c>
    </row>
    <row r="89" spans="1:6" ht="33.75" x14ac:dyDescent="0.2">
      <c r="A89" s="35" t="s">
        <v>171</v>
      </c>
      <c r="B89" s="36" t="s">
        <v>32</v>
      </c>
      <c r="C89" s="37" t="s">
        <v>172</v>
      </c>
      <c r="D89" s="38">
        <v>76782178.219999999</v>
      </c>
      <c r="E89" s="38">
        <v>47783111.979999997</v>
      </c>
      <c r="F89" s="39">
        <f t="shared" si="2"/>
        <v>28999066.240000002</v>
      </c>
    </row>
    <row r="90" spans="1:6" ht="22.5" x14ac:dyDescent="0.2">
      <c r="A90" s="35" t="s">
        <v>173</v>
      </c>
      <c r="B90" s="36" t="s">
        <v>32</v>
      </c>
      <c r="C90" s="37" t="s">
        <v>174</v>
      </c>
      <c r="D90" s="38">
        <v>5841000</v>
      </c>
      <c r="E90" s="38">
        <v>3894000</v>
      </c>
      <c r="F90" s="39">
        <f t="shared" si="2"/>
        <v>1947000</v>
      </c>
    </row>
    <row r="91" spans="1:6" x14ac:dyDescent="0.2">
      <c r="A91" s="35" t="s">
        <v>175</v>
      </c>
      <c r="B91" s="36" t="s">
        <v>32</v>
      </c>
      <c r="C91" s="37" t="s">
        <v>176</v>
      </c>
      <c r="D91" s="38">
        <v>5841000</v>
      </c>
      <c r="E91" s="38">
        <v>3894000</v>
      </c>
      <c r="F91" s="39">
        <f t="shared" si="2"/>
        <v>1947000</v>
      </c>
    </row>
    <row r="92" spans="1:6" ht="33.75" x14ac:dyDescent="0.2">
      <c r="A92" s="35" t="s">
        <v>177</v>
      </c>
      <c r="B92" s="36" t="s">
        <v>32</v>
      </c>
      <c r="C92" s="37" t="s">
        <v>178</v>
      </c>
      <c r="D92" s="38">
        <v>5841000</v>
      </c>
      <c r="E92" s="38">
        <v>3894000</v>
      </c>
      <c r="F92" s="39">
        <f t="shared" si="2"/>
        <v>1947000</v>
      </c>
    </row>
    <row r="93" spans="1:6" ht="22.5" x14ac:dyDescent="0.2">
      <c r="A93" s="35" t="s">
        <v>179</v>
      </c>
      <c r="B93" s="36" t="s">
        <v>32</v>
      </c>
      <c r="C93" s="37" t="s">
        <v>180</v>
      </c>
      <c r="D93" s="38">
        <v>31005007.219999999</v>
      </c>
      <c r="E93" s="38">
        <v>26000000</v>
      </c>
      <c r="F93" s="39">
        <f t="shared" si="2"/>
        <v>5005007.2199999988</v>
      </c>
    </row>
    <row r="94" spans="1:6" ht="22.5" x14ac:dyDescent="0.2">
      <c r="A94" s="35" t="s">
        <v>181</v>
      </c>
      <c r="B94" s="36" t="s">
        <v>32</v>
      </c>
      <c r="C94" s="37" t="s">
        <v>182</v>
      </c>
      <c r="D94" s="38">
        <v>5005007.22</v>
      </c>
      <c r="E94" s="38" t="s">
        <v>51</v>
      </c>
      <c r="F94" s="39">
        <f t="shared" si="2"/>
        <v>5005007.22</v>
      </c>
    </row>
    <row r="95" spans="1:6" ht="33.75" x14ac:dyDescent="0.2">
      <c r="A95" s="35" t="s">
        <v>183</v>
      </c>
      <c r="B95" s="36" t="s">
        <v>32</v>
      </c>
      <c r="C95" s="37" t="s">
        <v>184</v>
      </c>
      <c r="D95" s="38">
        <v>5005007.22</v>
      </c>
      <c r="E95" s="38" t="s">
        <v>51</v>
      </c>
      <c r="F95" s="39">
        <f t="shared" si="2"/>
        <v>5005007.22</v>
      </c>
    </row>
    <row r="96" spans="1:6" ht="56.25" x14ac:dyDescent="0.2">
      <c r="A96" s="35" t="s">
        <v>185</v>
      </c>
      <c r="B96" s="36" t="s">
        <v>32</v>
      </c>
      <c r="C96" s="37" t="s">
        <v>186</v>
      </c>
      <c r="D96" s="38">
        <v>50050.07</v>
      </c>
      <c r="E96" s="38" t="s">
        <v>51</v>
      </c>
      <c r="F96" s="39">
        <f t="shared" si="2"/>
        <v>50050.07</v>
      </c>
    </row>
    <row r="97" spans="1:6" ht="45" x14ac:dyDescent="0.2">
      <c r="A97" s="35" t="s">
        <v>187</v>
      </c>
      <c r="B97" s="36" t="s">
        <v>32</v>
      </c>
      <c r="C97" s="37" t="s">
        <v>188</v>
      </c>
      <c r="D97" s="38">
        <v>4954957.1500000004</v>
      </c>
      <c r="E97" s="38" t="s">
        <v>51</v>
      </c>
      <c r="F97" s="39">
        <f t="shared" si="2"/>
        <v>4954957.1500000004</v>
      </c>
    </row>
    <row r="98" spans="1:6" x14ac:dyDescent="0.2">
      <c r="A98" s="35" t="s">
        <v>189</v>
      </c>
      <c r="B98" s="36" t="s">
        <v>32</v>
      </c>
      <c r="C98" s="37" t="s">
        <v>190</v>
      </c>
      <c r="D98" s="38">
        <v>26000000</v>
      </c>
      <c r="E98" s="38">
        <v>26000000</v>
      </c>
      <c r="F98" s="39" t="str">
        <f t="shared" si="2"/>
        <v>-</v>
      </c>
    </row>
    <row r="99" spans="1:6" x14ac:dyDescent="0.2">
      <c r="A99" s="35" t="s">
        <v>191</v>
      </c>
      <c r="B99" s="36" t="s">
        <v>32</v>
      </c>
      <c r="C99" s="37" t="s">
        <v>192</v>
      </c>
      <c r="D99" s="38">
        <v>26000000</v>
      </c>
      <c r="E99" s="38">
        <v>26000000</v>
      </c>
      <c r="F99" s="39" t="str">
        <f t="shared" si="2"/>
        <v>-</v>
      </c>
    </row>
    <row r="100" spans="1:6" ht="33.75" x14ac:dyDescent="0.2">
      <c r="A100" s="35" t="s">
        <v>193</v>
      </c>
      <c r="B100" s="36" t="s">
        <v>32</v>
      </c>
      <c r="C100" s="37" t="s">
        <v>194</v>
      </c>
      <c r="D100" s="38">
        <v>300000</v>
      </c>
      <c r="E100" s="38">
        <v>300000</v>
      </c>
      <c r="F100" s="39" t="str">
        <f t="shared" si="2"/>
        <v>-</v>
      </c>
    </row>
    <row r="101" spans="1:6" ht="78.75" x14ac:dyDescent="0.2">
      <c r="A101" s="40" t="s">
        <v>195</v>
      </c>
      <c r="B101" s="36" t="s">
        <v>32</v>
      </c>
      <c r="C101" s="37" t="s">
        <v>196</v>
      </c>
      <c r="D101" s="38">
        <v>25700000</v>
      </c>
      <c r="E101" s="38">
        <v>25700000</v>
      </c>
      <c r="F101" s="39" t="str">
        <f t="shared" si="2"/>
        <v>-</v>
      </c>
    </row>
    <row r="102" spans="1:6" x14ac:dyDescent="0.2">
      <c r="A102" s="35" t="s">
        <v>197</v>
      </c>
      <c r="B102" s="36" t="s">
        <v>32</v>
      </c>
      <c r="C102" s="37" t="s">
        <v>198</v>
      </c>
      <c r="D102" s="38">
        <v>39936171</v>
      </c>
      <c r="E102" s="38">
        <v>17889111.98</v>
      </c>
      <c r="F102" s="39">
        <f t="shared" si="2"/>
        <v>22047059.02</v>
      </c>
    </row>
    <row r="103" spans="1:6" ht="22.5" x14ac:dyDescent="0.2">
      <c r="A103" s="35" t="s">
        <v>199</v>
      </c>
      <c r="B103" s="36" t="s">
        <v>32</v>
      </c>
      <c r="C103" s="37" t="s">
        <v>200</v>
      </c>
      <c r="D103" s="38">
        <v>39936171</v>
      </c>
      <c r="E103" s="38">
        <v>17889111.98</v>
      </c>
      <c r="F103" s="39">
        <f t="shared" si="2"/>
        <v>22047059.02</v>
      </c>
    </row>
    <row r="104" spans="1:6" ht="22.5" x14ac:dyDescent="0.2">
      <c r="A104" s="35" t="s">
        <v>201</v>
      </c>
      <c r="B104" s="36" t="s">
        <v>32</v>
      </c>
      <c r="C104" s="37" t="s">
        <v>202</v>
      </c>
      <c r="D104" s="38">
        <v>39936171</v>
      </c>
      <c r="E104" s="38">
        <v>17889111.98</v>
      </c>
      <c r="F104" s="39">
        <f t="shared" si="2"/>
        <v>22047059.02</v>
      </c>
    </row>
    <row r="105" spans="1:6" ht="45" x14ac:dyDescent="0.2">
      <c r="A105" s="35" t="s">
        <v>203</v>
      </c>
      <c r="B105" s="36" t="s">
        <v>32</v>
      </c>
      <c r="C105" s="37" t="s">
        <v>204</v>
      </c>
      <c r="D105" s="38">
        <v>39936171</v>
      </c>
      <c r="E105" s="38">
        <v>17889111.98</v>
      </c>
      <c r="F105" s="39">
        <f t="shared" si="2"/>
        <v>22047059.02</v>
      </c>
    </row>
    <row r="106" spans="1:6" ht="12.75" customHeight="1" x14ac:dyDescent="0.2">
      <c r="A106" s="41"/>
      <c r="B106" s="42"/>
      <c r="C106" s="42"/>
      <c r="D106" s="43"/>
      <c r="E106" s="43"/>
      <c r="F106" s="43"/>
    </row>
  </sheetData>
  <mergeCells count="12">
    <mergeCell ref="A10:D10"/>
    <mergeCell ref="A1:D1"/>
    <mergeCell ref="A4:D4"/>
    <mergeCell ref="A2:D2"/>
    <mergeCell ref="B6:D6"/>
    <mergeCell ref="B7:D7"/>
    <mergeCell ref="B11:B17"/>
    <mergeCell ref="D11:D17"/>
    <mergeCell ref="C11:C17"/>
    <mergeCell ref="A11:A17"/>
    <mergeCell ref="F11:F17"/>
    <mergeCell ref="E11:E17"/>
  </mergeCells>
  <conditionalFormatting sqref="F23 F21">
    <cfRule type="cellIs" priority="1" stopIfTrue="1" operator="equal">
      <formula>0</formula>
    </cfRule>
  </conditionalFormatting>
  <conditionalFormatting sqref="F30">
    <cfRule type="cellIs" priority="2" stopIfTrue="1" operator="equal">
      <formula>0</formula>
    </cfRule>
  </conditionalFormatting>
  <conditionalFormatting sqref="F28">
    <cfRule type="cellIs" priority="3" stopIfTrue="1" operator="equal">
      <formula>0</formula>
    </cfRule>
  </conditionalFormatting>
  <conditionalFormatting sqref="F27">
    <cfRule type="cellIs" priority="4" stopIfTrue="1" operator="equal">
      <formula>0</formula>
    </cfRule>
  </conditionalFormatting>
  <conditionalFormatting sqref="F40">
    <cfRule type="cellIs" priority="5" stopIfTrue="1" operator="equal">
      <formula>0</formula>
    </cfRule>
  </conditionalFormatting>
  <pageMargins left="0.39370078740157483" right="0.39370078740157483" top="0.78740157480314965" bottom="0.39370078740157483" header="0" footer="0"/>
  <pageSetup paperSize="9" scale="65" fitToHeight="0" pageOrder="overThenDown" orientation="portrait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F68"/>
  <sheetViews>
    <sheetView showGridLines="0" workbookViewId="0"/>
  </sheetViews>
  <sheetFormatPr defaultRowHeight="12.75" customHeight="1" x14ac:dyDescent="0.2"/>
  <cols>
    <col min="1" max="1" width="45.7109375" customWidth="1"/>
    <col min="2" max="2" width="4.28515625" customWidth="1"/>
    <col min="3" max="3" width="40.7109375" customWidth="1"/>
    <col min="4" max="4" width="18.85546875" customWidth="1"/>
    <col min="5" max="6" width="18.7109375" customWidth="1"/>
  </cols>
  <sheetData>
    <row r="2" spans="1:6" ht="15" customHeight="1" x14ac:dyDescent="0.25">
      <c r="A2" s="107" t="s">
        <v>205</v>
      </c>
      <c r="B2" s="107"/>
      <c r="C2" s="107"/>
      <c r="D2" s="107"/>
      <c r="E2" s="1"/>
      <c r="F2" s="14" t="s">
        <v>206</v>
      </c>
    </row>
    <row r="3" spans="1:6" ht="13.5" customHeight="1" x14ac:dyDescent="0.2">
      <c r="A3" s="5"/>
      <c r="B3" s="5"/>
      <c r="C3" s="44"/>
      <c r="D3" s="10"/>
      <c r="E3" s="10"/>
      <c r="F3" s="10"/>
    </row>
    <row r="4" spans="1:6" ht="10.15" customHeight="1" x14ac:dyDescent="0.2">
      <c r="A4" s="114" t="s">
        <v>22</v>
      </c>
      <c r="B4" s="95" t="s">
        <v>23</v>
      </c>
      <c r="C4" s="112" t="s">
        <v>207</v>
      </c>
      <c r="D4" s="98" t="s">
        <v>25</v>
      </c>
      <c r="E4" s="117" t="s">
        <v>26</v>
      </c>
      <c r="F4" s="104" t="s">
        <v>27</v>
      </c>
    </row>
    <row r="5" spans="1:6" ht="5.45" customHeight="1" x14ac:dyDescent="0.2">
      <c r="A5" s="115"/>
      <c r="B5" s="96"/>
      <c r="C5" s="113"/>
      <c r="D5" s="99"/>
      <c r="E5" s="118"/>
      <c r="F5" s="105"/>
    </row>
    <row r="6" spans="1:6" ht="9.6" customHeight="1" x14ac:dyDescent="0.2">
      <c r="A6" s="115"/>
      <c r="B6" s="96"/>
      <c r="C6" s="113"/>
      <c r="D6" s="99"/>
      <c r="E6" s="118"/>
      <c r="F6" s="105"/>
    </row>
    <row r="7" spans="1:6" ht="6" customHeight="1" x14ac:dyDescent="0.2">
      <c r="A7" s="115"/>
      <c r="B7" s="96"/>
      <c r="C7" s="113"/>
      <c r="D7" s="99"/>
      <c r="E7" s="118"/>
      <c r="F7" s="105"/>
    </row>
    <row r="8" spans="1:6" ht="6.6" customHeight="1" x14ac:dyDescent="0.2">
      <c r="A8" s="115"/>
      <c r="B8" s="96"/>
      <c r="C8" s="113"/>
      <c r="D8" s="99"/>
      <c r="E8" s="118"/>
      <c r="F8" s="105"/>
    </row>
    <row r="9" spans="1:6" ht="10.9" customHeight="1" x14ac:dyDescent="0.2">
      <c r="A9" s="115"/>
      <c r="B9" s="96"/>
      <c r="C9" s="113"/>
      <c r="D9" s="99"/>
      <c r="E9" s="118"/>
      <c r="F9" s="105"/>
    </row>
    <row r="10" spans="1:6" ht="4.1500000000000004" hidden="1" customHeight="1" x14ac:dyDescent="0.2">
      <c r="A10" s="115"/>
      <c r="B10" s="96"/>
      <c r="C10" s="45"/>
      <c r="D10" s="99"/>
      <c r="E10" s="46"/>
      <c r="F10" s="47"/>
    </row>
    <row r="11" spans="1:6" ht="13.15" hidden="1" customHeight="1" x14ac:dyDescent="0.2">
      <c r="A11" s="116"/>
      <c r="B11" s="97"/>
      <c r="C11" s="48"/>
      <c r="D11" s="100"/>
      <c r="E11" s="49"/>
      <c r="F11" s="50"/>
    </row>
    <row r="12" spans="1:6" ht="13.5" customHeight="1" x14ac:dyDescent="0.2">
      <c r="A12" s="19">
        <v>1</v>
      </c>
      <c r="B12" s="20">
        <v>2</v>
      </c>
      <c r="C12" s="21">
        <v>3</v>
      </c>
      <c r="D12" s="22" t="s">
        <v>28</v>
      </c>
      <c r="E12" s="51" t="s">
        <v>29</v>
      </c>
      <c r="F12" s="24" t="s">
        <v>30</v>
      </c>
    </row>
    <row r="13" spans="1:6" x14ac:dyDescent="0.2">
      <c r="A13" s="52" t="s">
        <v>208</v>
      </c>
      <c r="B13" s="53" t="s">
        <v>209</v>
      </c>
      <c r="C13" s="54" t="s">
        <v>210</v>
      </c>
      <c r="D13" s="55">
        <v>119917049.3</v>
      </c>
      <c r="E13" s="56">
        <v>67852781.719999999</v>
      </c>
      <c r="F13" s="57">
        <f>IF(OR(D13="-",IF(E13="-",0,E13)&gt;=IF(D13="-",0,D13)),"-",IF(D13="-",0,D13)-IF(E13="-",0,E13))</f>
        <v>52064267.579999998</v>
      </c>
    </row>
    <row r="14" spans="1:6" x14ac:dyDescent="0.2">
      <c r="A14" s="58" t="s">
        <v>34</v>
      </c>
      <c r="B14" s="59"/>
      <c r="C14" s="60"/>
      <c r="D14" s="61"/>
      <c r="E14" s="62"/>
      <c r="F14" s="63"/>
    </row>
    <row r="15" spans="1:6" ht="67.5" x14ac:dyDescent="0.2">
      <c r="A15" s="52" t="s">
        <v>211</v>
      </c>
      <c r="B15" s="53" t="s">
        <v>209</v>
      </c>
      <c r="C15" s="54" t="s">
        <v>212</v>
      </c>
      <c r="D15" s="55">
        <v>14064</v>
      </c>
      <c r="E15" s="56">
        <v>14064</v>
      </c>
      <c r="F15" s="57" t="str">
        <f t="shared" ref="F15:F46" si="0">IF(OR(D15="-",IF(E15="-",0,E15)&gt;=IF(D15="-",0,D15)),"-",IF(D15="-",0,D15)-IF(E15="-",0,E15))</f>
        <v>-</v>
      </c>
    </row>
    <row r="16" spans="1:6" ht="33.75" x14ac:dyDescent="0.2">
      <c r="A16" s="52" t="s">
        <v>213</v>
      </c>
      <c r="B16" s="53" t="s">
        <v>209</v>
      </c>
      <c r="C16" s="54" t="s">
        <v>214</v>
      </c>
      <c r="D16" s="55">
        <v>5050106</v>
      </c>
      <c r="E16" s="56">
        <v>3295286.21</v>
      </c>
      <c r="F16" s="57">
        <f t="shared" si="0"/>
        <v>1754819.79</v>
      </c>
    </row>
    <row r="17" spans="1:6" ht="33.75" x14ac:dyDescent="0.2">
      <c r="A17" s="52" t="s">
        <v>213</v>
      </c>
      <c r="B17" s="53" t="s">
        <v>209</v>
      </c>
      <c r="C17" s="54" t="s">
        <v>215</v>
      </c>
      <c r="D17" s="55">
        <v>620920</v>
      </c>
      <c r="E17" s="56">
        <v>620920</v>
      </c>
      <c r="F17" s="57" t="str">
        <f t="shared" si="0"/>
        <v>-</v>
      </c>
    </row>
    <row r="18" spans="1:6" ht="33.75" x14ac:dyDescent="0.2">
      <c r="A18" s="52" t="s">
        <v>213</v>
      </c>
      <c r="B18" s="53" t="s">
        <v>209</v>
      </c>
      <c r="C18" s="54" t="s">
        <v>216</v>
      </c>
      <c r="D18" s="55">
        <v>1712650.51</v>
      </c>
      <c r="E18" s="56">
        <v>1166812.0900000001</v>
      </c>
      <c r="F18" s="57">
        <f t="shared" si="0"/>
        <v>545838.41999999993</v>
      </c>
    </row>
    <row r="19" spans="1:6" ht="33.75" x14ac:dyDescent="0.2">
      <c r="A19" s="52" t="s">
        <v>217</v>
      </c>
      <c r="B19" s="53" t="s">
        <v>209</v>
      </c>
      <c r="C19" s="54" t="s">
        <v>218</v>
      </c>
      <c r="D19" s="55">
        <v>2005123.01</v>
      </c>
      <c r="E19" s="56">
        <v>1030483.06</v>
      </c>
      <c r="F19" s="57">
        <f t="shared" si="0"/>
        <v>974639.95</v>
      </c>
    </row>
    <row r="20" spans="1:6" ht="33.75" x14ac:dyDescent="0.2">
      <c r="A20" s="52" t="s">
        <v>217</v>
      </c>
      <c r="B20" s="53" t="s">
        <v>209</v>
      </c>
      <c r="C20" s="54" t="s">
        <v>219</v>
      </c>
      <c r="D20" s="55">
        <v>499438.39</v>
      </c>
      <c r="E20" s="56">
        <v>240563.73</v>
      </c>
      <c r="F20" s="57">
        <f t="shared" si="0"/>
        <v>258874.66</v>
      </c>
    </row>
    <row r="21" spans="1:6" ht="33.75" x14ac:dyDescent="0.2">
      <c r="A21" s="52" t="s">
        <v>217</v>
      </c>
      <c r="B21" s="53" t="s">
        <v>209</v>
      </c>
      <c r="C21" s="54" t="s">
        <v>220</v>
      </c>
      <c r="D21" s="55">
        <v>408728.06</v>
      </c>
      <c r="E21" s="56">
        <v>225120</v>
      </c>
      <c r="F21" s="57">
        <f t="shared" si="0"/>
        <v>183608.06</v>
      </c>
    </row>
    <row r="22" spans="1:6" ht="33.75" x14ac:dyDescent="0.2">
      <c r="A22" s="52" t="s">
        <v>217</v>
      </c>
      <c r="B22" s="53" t="s">
        <v>209</v>
      </c>
      <c r="C22" s="54" t="s">
        <v>221</v>
      </c>
      <c r="D22" s="55">
        <v>3371</v>
      </c>
      <c r="E22" s="56">
        <v>1686</v>
      </c>
      <c r="F22" s="57">
        <f t="shared" si="0"/>
        <v>1685</v>
      </c>
    </row>
    <row r="23" spans="1:6" ht="33.75" x14ac:dyDescent="0.2">
      <c r="A23" s="52" t="s">
        <v>213</v>
      </c>
      <c r="B23" s="53" t="s">
        <v>209</v>
      </c>
      <c r="C23" s="54" t="s">
        <v>222</v>
      </c>
      <c r="D23" s="55">
        <v>856655</v>
      </c>
      <c r="E23" s="56">
        <v>570020.77</v>
      </c>
      <c r="F23" s="57">
        <f t="shared" si="0"/>
        <v>286634.23</v>
      </c>
    </row>
    <row r="24" spans="1:6" ht="33.75" x14ac:dyDescent="0.2">
      <c r="A24" s="52" t="s">
        <v>213</v>
      </c>
      <c r="B24" s="53" t="s">
        <v>209</v>
      </c>
      <c r="C24" s="54" t="s">
        <v>223</v>
      </c>
      <c r="D24" s="55">
        <v>242568</v>
      </c>
      <c r="E24" s="56">
        <v>242568</v>
      </c>
      <c r="F24" s="57" t="str">
        <f t="shared" si="0"/>
        <v>-</v>
      </c>
    </row>
    <row r="25" spans="1:6" ht="33.75" x14ac:dyDescent="0.2">
      <c r="A25" s="52" t="s">
        <v>213</v>
      </c>
      <c r="B25" s="53" t="s">
        <v>209</v>
      </c>
      <c r="C25" s="54" t="s">
        <v>224</v>
      </c>
      <c r="D25" s="55">
        <v>331965.49</v>
      </c>
      <c r="E25" s="56">
        <v>244193.81</v>
      </c>
      <c r="F25" s="57">
        <f t="shared" si="0"/>
        <v>87771.68</v>
      </c>
    </row>
    <row r="26" spans="1:6" ht="33.75" x14ac:dyDescent="0.2">
      <c r="A26" s="52" t="s">
        <v>217</v>
      </c>
      <c r="B26" s="53" t="s">
        <v>209</v>
      </c>
      <c r="C26" s="54" t="s">
        <v>225</v>
      </c>
      <c r="D26" s="55">
        <v>10070.6</v>
      </c>
      <c r="E26" s="56">
        <v>10070.6</v>
      </c>
      <c r="F26" s="57" t="str">
        <f t="shared" si="0"/>
        <v>-</v>
      </c>
    </row>
    <row r="27" spans="1:6" ht="33.75" x14ac:dyDescent="0.2">
      <c r="A27" s="52" t="s">
        <v>217</v>
      </c>
      <c r="B27" s="53" t="s">
        <v>209</v>
      </c>
      <c r="C27" s="54" t="s">
        <v>226</v>
      </c>
      <c r="D27" s="55">
        <v>29165.95</v>
      </c>
      <c r="E27" s="56">
        <v>29165.95</v>
      </c>
      <c r="F27" s="57" t="str">
        <f t="shared" si="0"/>
        <v>-</v>
      </c>
    </row>
    <row r="28" spans="1:6" ht="33.75" x14ac:dyDescent="0.2">
      <c r="A28" s="52" t="s">
        <v>217</v>
      </c>
      <c r="B28" s="53" t="s">
        <v>209</v>
      </c>
      <c r="C28" s="54" t="s">
        <v>227</v>
      </c>
      <c r="D28" s="55">
        <v>21248.07</v>
      </c>
      <c r="E28" s="56">
        <v>21248.07</v>
      </c>
      <c r="F28" s="57" t="str">
        <f t="shared" si="0"/>
        <v>-</v>
      </c>
    </row>
    <row r="29" spans="1:6" ht="78.75" x14ac:dyDescent="0.2">
      <c r="A29" s="64" t="s">
        <v>228</v>
      </c>
      <c r="B29" s="53" t="s">
        <v>209</v>
      </c>
      <c r="C29" s="54" t="s">
        <v>229</v>
      </c>
      <c r="D29" s="55">
        <v>2122.4</v>
      </c>
      <c r="E29" s="56">
        <v>2122.4</v>
      </c>
      <c r="F29" s="57" t="str">
        <f t="shared" si="0"/>
        <v>-</v>
      </c>
    </row>
    <row r="30" spans="1:6" ht="67.5" x14ac:dyDescent="0.2">
      <c r="A30" s="52" t="s">
        <v>230</v>
      </c>
      <c r="B30" s="53" t="s">
        <v>209</v>
      </c>
      <c r="C30" s="54" t="s">
        <v>231</v>
      </c>
      <c r="D30" s="55">
        <v>48</v>
      </c>
      <c r="E30" s="56">
        <v>48</v>
      </c>
      <c r="F30" s="57" t="str">
        <f t="shared" si="0"/>
        <v>-</v>
      </c>
    </row>
    <row r="31" spans="1:6" ht="67.5" x14ac:dyDescent="0.2">
      <c r="A31" s="52" t="s">
        <v>232</v>
      </c>
      <c r="B31" s="53" t="s">
        <v>209</v>
      </c>
      <c r="C31" s="54" t="s">
        <v>233</v>
      </c>
      <c r="D31" s="55">
        <v>125</v>
      </c>
      <c r="E31" s="56">
        <v>125</v>
      </c>
      <c r="F31" s="57" t="str">
        <f t="shared" si="0"/>
        <v>-</v>
      </c>
    </row>
    <row r="32" spans="1:6" ht="45" x14ac:dyDescent="0.2">
      <c r="A32" s="52" t="s">
        <v>234</v>
      </c>
      <c r="B32" s="53" t="s">
        <v>209</v>
      </c>
      <c r="C32" s="54" t="s">
        <v>235</v>
      </c>
      <c r="D32" s="55">
        <v>500000</v>
      </c>
      <c r="E32" s="56">
        <v>500000</v>
      </c>
      <c r="F32" s="57" t="str">
        <f t="shared" si="0"/>
        <v>-</v>
      </c>
    </row>
    <row r="33" spans="1:6" x14ac:dyDescent="0.2">
      <c r="A33" s="52" t="s">
        <v>236</v>
      </c>
      <c r="B33" s="53" t="s">
        <v>209</v>
      </c>
      <c r="C33" s="54" t="s">
        <v>237</v>
      </c>
      <c r="D33" s="55">
        <v>50000</v>
      </c>
      <c r="E33" s="56" t="s">
        <v>51</v>
      </c>
      <c r="F33" s="57">
        <f t="shared" si="0"/>
        <v>50000</v>
      </c>
    </row>
    <row r="34" spans="1:6" ht="90" x14ac:dyDescent="0.2">
      <c r="A34" s="64" t="s">
        <v>238</v>
      </c>
      <c r="B34" s="53" t="s">
        <v>209</v>
      </c>
      <c r="C34" s="54" t="s">
        <v>239</v>
      </c>
      <c r="D34" s="55">
        <v>8748</v>
      </c>
      <c r="E34" s="56">
        <v>8748</v>
      </c>
      <c r="F34" s="57" t="str">
        <f t="shared" si="0"/>
        <v>-</v>
      </c>
    </row>
    <row r="35" spans="1:6" ht="33.75" x14ac:dyDescent="0.2">
      <c r="A35" s="52" t="s">
        <v>240</v>
      </c>
      <c r="B35" s="53" t="s">
        <v>209</v>
      </c>
      <c r="C35" s="54" t="s">
        <v>241</v>
      </c>
      <c r="D35" s="55">
        <v>615000</v>
      </c>
      <c r="E35" s="56" t="s">
        <v>51</v>
      </c>
      <c r="F35" s="57">
        <f t="shared" si="0"/>
        <v>615000</v>
      </c>
    </row>
    <row r="36" spans="1:6" ht="22.5" x14ac:dyDescent="0.2">
      <c r="A36" s="52" t="s">
        <v>242</v>
      </c>
      <c r="B36" s="53" t="s">
        <v>209</v>
      </c>
      <c r="C36" s="54" t="s">
        <v>243</v>
      </c>
      <c r="D36" s="55">
        <v>35000</v>
      </c>
      <c r="E36" s="56">
        <v>35000</v>
      </c>
      <c r="F36" s="57" t="str">
        <f t="shared" si="0"/>
        <v>-</v>
      </c>
    </row>
    <row r="37" spans="1:6" ht="33.75" x14ac:dyDescent="0.2">
      <c r="A37" s="52" t="s">
        <v>244</v>
      </c>
      <c r="B37" s="53" t="s">
        <v>209</v>
      </c>
      <c r="C37" s="54" t="s">
        <v>245</v>
      </c>
      <c r="D37" s="55">
        <v>10000</v>
      </c>
      <c r="E37" s="56" t="s">
        <v>51</v>
      </c>
      <c r="F37" s="57">
        <f t="shared" si="0"/>
        <v>10000</v>
      </c>
    </row>
    <row r="38" spans="1:6" ht="33.75" x14ac:dyDescent="0.2">
      <c r="A38" s="52" t="s">
        <v>246</v>
      </c>
      <c r="B38" s="53" t="s">
        <v>209</v>
      </c>
      <c r="C38" s="54" t="s">
        <v>247</v>
      </c>
      <c r="D38" s="55">
        <v>10000</v>
      </c>
      <c r="E38" s="56" t="s">
        <v>51</v>
      </c>
      <c r="F38" s="57">
        <f t="shared" si="0"/>
        <v>10000</v>
      </c>
    </row>
    <row r="39" spans="1:6" ht="45" x14ac:dyDescent="0.2">
      <c r="A39" s="52" t="s">
        <v>248</v>
      </c>
      <c r="B39" s="53" t="s">
        <v>209</v>
      </c>
      <c r="C39" s="54" t="s">
        <v>249</v>
      </c>
      <c r="D39" s="55">
        <v>5000</v>
      </c>
      <c r="E39" s="56">
        <v>4056</v>
      </c>
      <c r="F39" s="57">
        <f t="shared" si="0"/>
        <v>944</v>
      </c>
    </row>
    <row r="40" spans="1:6" ht="33.75" x14ac:dyDescent="0.2">
      <c r="A40" s="52" t="s">
        <v>250</v>
      </c>
      <c r="B40" s="53" t="s">
        <v>209</v>
      </c>
      <c r="C40" s="54" t="s">
        <v>251</v>
      </c>
      <c r="D40" s="55">
        <v>50000</v>
      </c>
      <c r="E40" s="56">
        <v>11684</v>
      </c>
      <c r="F40" s="57">
        <f t="shared" si="0"/>
        <v>38316</v>
      </c>
    </row>
    <row r="41" spans="1:6" ht="22.5" x14ac:dyDescent="0.2">
      <c r="A41" s="52" t="s">
        <v>252</v>
      </c>
      <c r="B41" s="53" t="s">
        <v>209</v>
      </c>
      <c r="C41" s="54" t="s">
        <v>253</v>
      </c>
      <c r="D41" s="55">
        <v>200000</v>
      </c>
      <c r="E41" s="56" t="s">
        <v>51</v>
      </c>
      <c r="F41" s="57">
        <f t="shared" si="0"/>
        <v>200000</v>
      </c>
    </row>
    <row r="42" spans="1:6" ht="22.5" x14ac:dyDescent="0.2">
      <c r="A42" s="52" t="s">
        <v>254</v>
      </c>
      <c r="B42" s="53" t="s">
        <v>209</v>
      </c>
      <c r="C42" s="54" t="s">
        <v>255</v>
      </c>
      <c r="D42" s="55">
        <v>30000</v>
      </c>
      <c r="E42" s="56">
        <v>20880</v>
      </c>
      <c r="F42" s="57">
        <f t="shared" si="0"/>
        <v>9120</v>
      </c>
    </row>
    <row r="43" spans="1:6" ht="45" x14ac:dyDescent="0.2">
      <c r="A43" s="52" t="s">
        <v>256</v>
      </c>
      <c r="B43" s="53" t="s">
        <v>209</v>
      </c>
      <c r="C43" s="54" t="s">
        <v>257</v>
      </c>
      <c r="D43" s="55">
        <v>11131280.01</v>
      </c>
      <c r="E43" s="56">
        <v>6439057.75</v>
      </c>
      <c r="F43" s="57">
        <f t="shared" si="0"/>
        <v>4692222.26</v>
      </c>
    </row>
    <row r="44" spans="1:6" ht="56.25" x14ac:dyDescent="0.2">
      <c r="A44" s="52" t="s">
        <v>258</v>
      </c>
      <c r="B44" s="53" t="s">
        <v>209</v>
      </c>
      <c r="C44" s="54" t="s">
        <v>259</v>
      </c>
      <c r="D44" s="55">
        <v>21890820</v>
      </c>
      <c r="E44" s="56">
        <v>930393.28</v>
      </c>
      <c r="F44" s="57">
        <f t="shared" si="0"/>
        <v>20960426.719999999</v>
      </c>
    </row>
    <row r="45" spans="1:6" ht="56.25" x14ac:dyDescent="0.2">
      <c r="A45" s="52" t="s">
        <v>260</v>
      </c>
      <c r="B45" s="53" t="s">
        <v>209</v>
      </c>
      <c r="C45" s="54" t="s">
        <v>261</v>
      </c>
      <c r="D45" s="55">
        <v>29214212</v>
      </c>
      <c r="E45" s="56">
        <v>27052631.579999998</v>
      </c>
      <c r="F45" s="57">
        <f t="shared" si="0"/>
        <v>2161580.4200000018</v>
      </c>
    </row>
    <row r="46" spans="1:6" ht="22.5" x14ac:dyDescent="0.2">
      <c r="A46" s="52" t="s">
        <v>262</v>
      </c>
      <c r="B46" s="53" t="s">
        <v>209</v>
      </c>
      <c r="C46" s="54" t="s">
        <v>263</v>
      </c>
      <c r="D46" s="55">
        <v>40000</v>
      </c>
      <c r="E46" s="56">
        <v>27400</v>
      </c>
      <c r="F46" s="57">
        <f t="shared" si="0"/>
        <v>12600</v>
      </c>
    </row>
    <row r="47" spans="1:6" ht="45" x14ac:dyDescent="0.2">
      <c r="A47" s="52" t="s">
        <v>264</v>
      </c>
      <c r="B47" s="53" t="s">
        <v>209</v>
      </c>
      <c r="C47" s="54" t="s">
        <v>265</v>
      </c>
      <c r="D47" s="55">
        <v>100000</v>
      </c>
      <c r="E47" s="56" t="s">
        <v>51</v>
      </c>
      <c r="F47" s="57">
        <f t="shared" ref="F47:F66" si="1">IF(OR(D47="-",IF(E47="-",0,E47)&gt;=IF(D47="-",0,D47)),"-",IF(D47="-",0,D47)-IF(E47="-",0,E47))</f>
        <v>100000</v>
      </c>
    </row>
    <row r="48" spans="1:6" ht="22.5" x14ac:dyDescent="0.2">
      <c r="A48" s="52" t="s">
        <v>266</v>
      </c>
      <c r="B48" s="53" t="s">
        <v>209</v>
      </c>
      <c r="C48" s="54" t="s">
        <v>267</v>
      </c>
      <c r="D48" s="55">
        <v>100000</v>
      </c>
      <c r="E48" s="56" t="s">
        <v>51</v>
      </c>
      <c r="F48" s="57">
        <f t="shared" si="1"/>
        <v>100000</v>
      </c>
    </row>
    <row r="49" spans="1:6" ht="56.25" x14ac:dyDescent="0.2">
      <c r="A49" s="52" t="s">
        <v>268</v>
      </c>
      <c r="B49" s="53" t="s">
        <v>209</v>
      </c>
      <c r="C49" s="54" t="s">
        <v>269</v>
      </c>
      <c r="D49" s="55">
        <v>49532.65</v>
      </c>
      <c r="E49" s="56">
        <v>26954.48</v>
      </c>
      <c r="F49" s="57">
        <f t="shared" si="1"/>
        <v>22578.170000000002</v>
      </c>
    </row>
    <row r="50" spans="1:6" ht="56.25" x14ac:dyDescent="0.2">
      <c r="A50" s="52" t="s">
        <v>268</v>
      </c>
      <c r="B50" s="53" t="s">
        <v>209</v>
      </c>
      <c r="C50" s="54" t="s">
        <v>270</v>
      </c>
      <c r="D50" s="55">
        <v>307.35000000000002</v>
      </c>
      <c r="E50" s="56">
        <v>307.35000000000002</v>
      </c>
      <c r="F50" s="57" t="str">
        <f t="shared" si="1"/>
        <v>-</v>
      </c>
    </row>
    <row r="51" spans="1:6" ht="22.5" x14ac:dyDescent="0.2">
      <c r="A51" s="52" t="s">
        <v>271</v>
      </c>
      <c r="B51" s="53" t="s">
        <v>209</v>
      </c>
      <c r="C51" s="54" t="s">
        <v>272</v>
      </c>
      <c r="D51" s="55">
        <v>300000</v>
      </c>
      <c r="E51" s="56">
        <v>234400</v>
      </c>
      <c r="F51" s="57">
        <f t="shared" si="1"/>
        <v>65600</v>
      </c>
    </row>
    <row r="52" spans="1:6" ht="22.5" x14ac:dyDescent="0.2">
      <c r="A52" s="52" t="s">
        <v>273</v>
      </c>
      <c r="B52" s="53" t="s">
        <v>209</v>
      </c>
      <c r="C52" s="54" t="s">
        <v>274</v>
      </c>
      <c r="D52" s="55">
        <v>500000</v>
      </c>
      <c r="E52" s="56" t="s">
        <v>51</v>
      </c>
      <c r="F52" s="57">
        <f t="shared" si="1"/>
        <v>500000</v>
      </c>
    </row>
    <row r="53" spans="1:6" ht="33.75" x14ac:dyDescent="0.2">
      <c r="A53" s="52" t="s">
        <v>275</v>
      </c>
      <c r="B53" s="53" t="s">
        <v>209</v>
      </c>
      <c r="C53" s="54" t="s">
        <v>276</v>
      </c>
      <c r="D53" s="55">
        <v>5888770</v>
      </c>
      <c r="E53" s="56">
        <v>2168347.4900000002</v>
      </c>
      <c r="F53" s="57">
        <f t="shared" si="1"/>
        <v>3720422.51</v>
      </c>
    </row>
    <row r="54" spans="1:6" ht="45" x14ac:dyDescent="0.2">
      <c r="A54" s="52" t="s">
        <v>277</v>
      </c>
      <c r="B54" s="53" t="s">
        <v>209</v>
      </c>
      <c r="C54" s="54" t="s">
        <v>278</v>
      </c>
      <c r="D54" s="55">
        <v>18022664</v>
      </c>
      <c r="E54" s="56">
        <v>17142437.98</v>
      </c>
      <c r="F54" s="57">
        <f t="shared" si="1"/>
        <v>880226.01999999955</v>
      </c>
    </row>
    <row r="55" spans="1:6" x14ac:dyDescent="0.2">
      <c r="A55" s="52" t="s">
        <v>279</v>
      </c>
      <c r="B55" s="53" t="s">
        <v>209</v>
      </c>
      <c r="C55" s="54" t="s">
        <v>280</v>
      </c>
      <c r="D55" s="55">
        <v>294595.40999999997</v>
      </c>
      <c r="E55" s="56">
        <v>294595.40999999997</v>
      </c>
      <c r="F55" s="57" t="str">
        <f t="shared" si="1"/>
        <v>-</v>
      </c>
    </row>
    <row r="56" spans="1:6" x14ac:dyDescent="0.2">
      <c r="A56" s="52" t="s">
        <v>281</v>
      </c>
      <c r="B56" s="53" t="s">
        <v>209</v>
      </c>
      <c r="C56" s="54" t="s">
        <v>282</v>
      </c>
      <c r="D56" s="55">
        <v>1800000</v>
      </c>
      <c r="E56" s="56">
        <v>142125.23000000001</v>
      </c>
      <c r="F56" s="57">
        <f t="shared" si="1"/>
        <v>1657874.77</v>
      </c>
    </row>
    <row r="57" spans="1:6" ht="22.5" x14ac:dyDescent="0.2">
      <c r="A57" s="52" t="s">
        <v>283</v>
      </c>
      <c r="B57" s="53" t="s">
        <v>209</v>
      </c>
      <c r="C57" s="54" t="s">
        <v>284</v>
      </c>
      <c r="D57" s="55">
        <v>5949741.4100000001</v>
      </c>
      <c r="E57" s="56">
        <v>1693639.01</v>
      </c>
      <c r="F57" s="57">
        <f t="shared" si="1"/>
        <v>4256102.4000000004</v>
      </c>
    </row>
    <row r="58" spans="1:6" ht="22.5" x14ac:dyDescent="0.2">
      <c r="A58" s="52" t="s">
        <v>285</v>
      </c>
      <c r="B58" s="53" t="s">
        <v>209</v>
      </c>
      <c r="C58" s="54" t="s">
        <v>286</v>
      </c>
      <c r="D58" s="55">
        <v>30000</v>
      </c>
      <c r="E58" s="56">
        <v>30000</v>
      </c>
      <c r="F58" s="57" t="str">
        <f t="shared" si="1"/>
        <v>-</v>
      </c>
    </row>
    <row r="59" spans="1:6" x14ac:dyDescent="0.2">
      <c r="A59" s="52" t="s">
        <v>287</v>
      </c>
      <c r="B59" s="53" t="s">
        <v>209</v>
      </c>
      <c r="C59" s="54" t="s">
        <v>288</v>
      </c>
      <c r="D59" s="55">
        <v>1636479.94</v>
      </c>
      <c r="E59" s="56">
        <v>484720.42</v>
      </c>
      <c r="F59" s="57">
        <f t="shared" si="1"/>
        <v>1151759.52</v>
      </c>
    </row>
    <row r="60" spans="1:6" x14ac:dyDescent="0.2">
      <c r="A60" s="52" t="s">
        <v>287</v>
      </c>
      <c r="B60" s="53" t="s">
        <v>209</v>
      </c>
      <c r="C60" s="54" t="s">
        <v>289</v>
      </c>
      <c r="D60" s="55">
        <v>3228520.06</v>
      </c>
      <c r="E60" s="56">
        <v>2089825.05</v>
      </c>
      <c r="F60" s="57">
        <f t="shared" si="1"/>
        <v>1138695.01</v>
      </c>
    </row>
    <row r="61" spans="1:6" ht="22.5" x14ac:dyDescent="0.2">
      <c r="A61" s="52" t="s">
        <v>290</v>
      </c>
      <c r="B61" s="53" t="s">
        <v>209</v>
      </c>
      <c r="C61" s="54" t="s">
        <v>291</v>
      </c>
      <c r="D61" s="55">
        <v>600000</v>
      </c>
      <c r="E61" s="56">
        <v>600000</v>
      </c>
      <c r="F61" s="57" t="str">
        <f t="shared" si="1"/>
        <v>-</v>
      </c>
    </row>
    <row r="62" spans="1:6" ht="22.5" x14ac:dyDescent="0.2">
      <c r="A62" s="52" t="s">
        <v>283</v>
      </c>
      <c r="B62" s="53" t="s">
        <v>209</v>
      </c>
      <c r="C62" s="54" t="s">
        <v>292</v>
      </c>
      <c r="D62" s="55">
        <v>84000</v>
      </c>
      <c r="E62" s="56">
        <v>84000</v>
      </c>
      <c r="F62" s="57" t="str">
        <f t="shared" si="1"/>
        <v>-</v>
      </c>
    </row>
    <row r="63" spans="1:6" ht="22.5" x14ac:dyDescent="0.2">
      <c r="A63" s="52" t="s">
        <v>293</v>
      </c>
      <c r="B63" s="53" t="s">
        <v>209</v>
      </c>
      <c r="C63" s="54" t="s">
        <v>294</v>
      </c>
      <c r="D63" s="55">
        <v>5452334.5</v>
      </c>
      <c r="E63" s="56" t="s">
        <v>51</v>
      </c>
      <c r="F63" s="57">
        <f t="shared" si="1"/>
        <v>5452334.5</v>
      </c>
    </row>
    <row r="64" spans="1:6" ht="22.5" x14ac:dyDescent="0.2">
      <c r="A64" s="52" t="s">
        <v>295</v>
      </c>
      <c r="B64" s="53" t="s">
        <v>209</v>
      </c>
      <c r="C64" s="54" t="s">
        <v>296</v>
      </c>
      <c r="D64" s="55">
        <v>229962.74</v>
      </c>
      <c r="E64" s="56">
        <v>85481</v>
      </c>
      <c r="F64" s="57">
        <f t="shared" si="1"/>
        <v>144481.74</v>
      </c>
    </row>
    <row r="65" spans="1:6" ht="33.75" x14ac:dyDescent="0.2">
      <c r="A65" s="52" t="s">
        <v>297</v>
      </c>
      <c r="B65" s="53" t="s">
        <v>209</v>
      </c>
      <c r="C65" s="54" t="s">
        <v>298</v>
      </c>
      <c r="D65" s="55">
        <v>47934</v>
      </c>
      <c r="E65" s="56">
        <v>31600</v>
      </c>
      <c r="F65" s="57">
        <f t="shared" si="1"/>
        <v>16334</v>
      </c>
    </row>
    <row r="66" spans="1:6" ht="22.5" x14ac:dyDescent="0.2">
      <c r="A66" s="52" t="s">
        <v>299</v>
      </c>
      <c r="B66" s="53" t="s">
        <v>209</v>
      </c>
      <c r="C66" s="54" t="s">
        <v>300</v>
      </c>
      <c r="D66" s="55">
        <v>3777.75</v>
      </c>
      <c r="E66" s="56" t="s">
        <v>51</v>
      </c>
      <c r="F66" s="57">
        <f t="shared" si="1"/>
        <v>3777.75</v>
      </c>
    </row>
    <row r="67" spans="1:6" ht="9" customHeight="1" x14ac:dyDescent="0.2">
      <c r="A67" s="65"/>
      <c r="B67" s="66"/>
      <c r="C67" s="67"/>
      <c r="D67" s="68"/>
      <c r="E67" s="66"/>
      <c r="F67" s="66"/>
    </row>
    <row r="68" spans="1:6" ht="13.5" customHeight="1" x14ac:dyDescent="0.2">
      <c r="A68" s="69" t="s">
        <v>301</v>
      </c>
      <c r="B68" s="70" t="s">
        <v>302</v>
      </c>
      <c r="C68" s="71" t="s">
        <v>210</v>
      </c>
      <c r="D68" s="72">
        <v>-2245664.08</v>
      </c>
      <c r="E68" s="72">
        <v>-1564906.76</v>
      </c>
      <c r="F68" s="73" t="s">
        <v>303</v>
      </c>
    </row>
  </sheetData>
  <mergeCells count="7">
    <mergeCell ref="F4:F9"/>
    <mergeCell ref="C4:C9"/>
    <mergeCell ref="A2:D2"/>
    <mergeCell ref="A4:A11"/>
    <mergeCell ref="B4:B11"/>
    <mergeCell ref="D4:D11"/>
    <mergeCell ref="E4:E9"/>
  </mergeCells>
  <conditionalFormatting sqref="E14:F14 E16:F16">
    <cfRule type="cellIs" priority="1" stopIfTrue="1" operator="equal">
      <formula>0</formula>
    </cfRule>
  </conditionalFormatting>
  <conditionalFormatting sqref="E28:F29">
    <cfRule type="cellIs" priority="2" stopIfTrue="1" operator="equal">
      <formula>0</formula>
    </cfRule>
  </conditionalFormatting>
  <conditionalFormatting sqref="E31:F31">
    <cfRule type="cellIs" priority="3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scale="66" fitToHeight="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1"/>
  <sheetViews>
    <sheetView showGridLines="0" workbookViewId="0">
      <selection activeCell="D32" sqref="D32"/>
    </sheetView>
  </sheetViews>
  <sheetFormatPr defaultRowHeight="12.75" customHeight="1" x14ac:dyDescent="0.2"/>
  <cols>
    <col min="1" max="1" width="42.28515625" customWidth="1"/>
    <col min="2" max="2" width="5.5703125" customWidth="1"/>
    <col min="3" max="3" width="40.7109375" customWidth="1"/>
    <col min="4" max="6" width="18.7109375" customWidth="1"/>
  </cols>
  <sheetData>
    <row r="1" spans="1:6" ht="11.1" customHeight="1" x14ac:dyDescent="0.2">
      <c r="A1" s="119" t="s">
        <v>304</v>
      </c>
      <c r="B1" s="119"/>
      <c r="C1" s="119"/>
      <c r="D1" s="119"/>
      <c r="E1" s="119"/>
      <c r="F1" s="119"/>
    </row>
    <row r="2" spans="1:6" ht="13.15" customHeight="1" x14ac:dyDescent="0.25">
      <c r="A2" s="107" t="s">
        <v>305</v>
      </c>
      <c r="B2" s="107"/>
      <c r="C2" s="107"/>
      <c r="D2" s="107"/>
      <c r="E2" s="107"/>
      <c r="F2" s="107"/>
    </row>
    <row r="3" spans="1:6" ht="9" customHeight="1" x14ac:dyDescent="0.2">
      <c r="A3" s="5"/>
      <c r="B3" s="74"/>
      <c r="C3" s="44"/>
      <c r="D3" s="10"/>
      <c r="E3" s="10"/>
      <c r="F3" s="44"/>
    </row>
    <row r="4" spans="1:6" ht="13.9" customHeight="1" x14ac:dyDescent="0.2">
      <c r="A4" s="101" t="s">
        <v>22</v>
      </c>
      <c r="B4" s="95" t="s">
        <v>23</v>
      </c>
      <c r="C4" s="112" t="s">
        <v>306</v>
      </c>
      <c r="D4" s="98" t="s">
        <v>25</v>
      </c>
      <c r="E4" s="98" t="s">
        <v>26</v>
      </c>
      <c r="F4" s="104" t="s">
        <v>27</v>
      </c>
    </row>
    <row r="5" spans="1:6" ht="4.9000000000000004" customHeight="1" x14ac:dyDescent="0.2">
      <c r="A5" s="102"/>
      <c r="B5" s="96"/>
      <c r="C5" s="113"/>
      <c r="D5" s="99"/>
      <c r="E5" s="99"/>
      <c r="F5" s="105"/>
    </row>
    <row r="6" spans="1:6" ht="6" customHeight="1" x14ac:dyDescent="0.2">
      <c r="A6" s="102"/>
      <c r="B6" s="96"/>
      <c r="C6" s="113"/>
      <c r="D6" s="99"/>
      <c r="E6" s="99"/>
      <c r="F6" s="105"/>
    </row>
    <row r="7" spans="1:6" ht="4.9000000000000004" customHeight="1" x14ac:dyDescent="0.2">
      <c r="A7" s="102"/>
      <c r="B7" s="96"/>
      <c r="C7" s="113"/>
      <c r="D7" s="99"/>
      <c r="E7" s="99"/>
      <c r="F7" s="105"/>
    </row>
    <row r="8" spans="1:6" ht="6" customHeight="1" x14ac:dyDescent="0.2">
      <c r="A8" s="102"/>
      <c r="B8" s="96"/>
      <c r="C8" s="113"/>
      <c r="D8" s="99"/>
      <c r="E8" s="99"/>
      <c r="F8" s="105"/>
    </row>
    <row r="9" spans="1:6" ht="6" customHeight="1" x14ac:dyDescent="0.2">
      <c r="A9" s="102"/>
      <c r="B9" s="96"/>
      <c r="C9" s="113"/>
      <c r="D9" s="99"/>
      <c r="E9" s="99"/>
      <c r="F9" s="105"/>
    </row>
    <row r="10" spans="1:6" ht="18" customHeight="1" x14ac:dyDescent="0.2">
      <c r="A10" s="103"/>
      <c r="B10" s="97"/>
      <c r="C10" s="120"/>
      <c r="D10" s="100"/>
      <c r="E10" s="100"/>
      <c r="F10" s="106"/>
    </row>
    <row r="11" spans="1:6" ht="13.5" customHeight="1" x14ac:dyDescent="0.2">
      <c r="A11" s="19">
        <v>1</v>
      </c>
      <c r="B11" s="20">
        <v>2</v>
      </c>
      <c r="C11" s="21">
        <v>3</v>
      </c>
      <c r="D11" s="22" t="s">
        <v>28</v>
      </c>
      <c r="E11" s="51" t="s">
        <v>29</v>
      </c>
      <c r="F11" s="24" t="s">
        <v>30</v>
      </c>
    </row>
    <row r="12" spans="1:6" ht="22.5" x14ac:dyDescent="0.2">
      <c r="A12" s="75" t="s">
        <v>307</v>
      </c>
      <c r="B12" s="76" t="s">
        <v>308</v>
      </c>
      <c r="C12" s="77" t="s">
        <v>210</v>
      </c>
      <c r="D12" s="78">
        <v>2245664.08</v>
      </c>
      <c r="E12" s="78">
        <v>1564906.76</v>
      </c>
      <c r="F12" s="79" t="s">
        <v>210</v>
      </c>
    </row>
    <row r="13" spans="1:6" x14ac:dyDescent="0.2">
      <c r="A13" s="80" t="s">
        <v>34</v>
      </c>
      <c r="B13" s="81"/>
      <c r="C13" s="82"/>
      <c r="D13" s="83"/>
      <c r="E13" s="83"/>
      <c r="F13" s="84"/>
    </row>
    <row r="14" spans="1:6" ht="22.5" x14ac:dyDescent="0.2">
      <c r="A14" s="52" t="s">
        <v>309</v>
      </c>
      <c r="B14" s="85" t="s">
        <v>310</v>
      </c>
      <c r="C14" s="86" t="s">
        <v>210</v>
      </c>
      <c r="D14" s="55">
        <v>800000</v>
      </c>
      <c r="E14" s="55">
        <v>1200000</v>
      </c>
      <c r="F14" s="57" t="s">
        <v>51</v>
      </c>
    </row>
    <row r="15" spans="1:6" x14ac:dyDescent="0.2">
      <c r="A15" s="80" t="s">
        <v>311</v>
      </c>
      <c r="B15" s="81"/>
      <c r="C15" s="82"/>
      <c r="D15" s="83"/>
      <c r="E15" s="83"/>
      <c r="F15" s="84"/>
    </row>
    <row r="16" spans="1:6" ht="22.5" x14ac:dyDescent="0.2">
      <c r="A16" s="52" t="s">
        <v>312</v>
      </c>
      <c r="B16" s="85" t="s">
        <v>310</v>
      </c>
      <c r="C16" s="86" t="s">
        <v>313</v>
      </c>
      <c r="D16" s="55" t="s">
        <v>51</v>
      </c>
      <c r="E16" s="55">
        <v>1000000</v>
      </c>
      <c r="F16" s="57" t="s">
        <v>51</v>
      </c>
    </row>
    <row r="17" spans="1:6" ht="33.75" x14ac:dyDescent="0.2">
      <c r="A17" s="25" t="s">
        <v>314</v>
      </c>
      <c r="B17" s="26" t="s">
        <v>310</v>
      </c>
      <c r="C17" s="87" t="s">
        <v>315</v>
      </c>
      <c r="D17" s="28">
        <v>2712000</v>
      </c>
      <c r="E17" s="28">
        <v>1000000</v>
      </c>
      <c r="F17" s="88" t="s">
        <v>51</v>
      </c>
    </row>
    <row r="18" spans="1:6" ht="33.75" x14ac:dyDescent="0.2">
      <c r="A18" s="94" t="s">
        <v>352</v>
      </c>
      <c r="B18" s="26" t="s">
        <v>310</v>
      </c>
      <c r="C18" s="87" t="s">
        <v>353</v>
      </c>
      <c r="D18" s="28">
        <v>-2712000</v>
      </c>
      <c r="E18" s="28"/>
      <c r="F18" s="88"/>
    </row>
    <row r="19" spans="1:6" ht="22.5" x14ac:dyDescent="0.2">
      <c r="A19" s="75" t="s">
        <v>316</v>
      </c>
      <c r="B19" s="76" t="s">
        <v>310</v>
      </c>
      <c r="C19" s="77" t="s">
        <v>317</v>
      </c>
      <c r="D19" s="78" t="s">
        <v>51</v>
      </c>
      <c r="E19" s="78">
        <v>200000</v>
      </c>
      <c r="F19" s="79" t="s">
        <v>51</v>
      </c>
    </row>
    <row r="20" spans="1:6" ht="33.75" x14ac:dyDescent="0.2">
      <c r="A20" s="25" t="s">
        <v>318</v>
      </c>
      <c r="B20" s="26" t="s">
        <v>310</v>
      </c>
      <c r="C20" s="87" t="s">
        <v>319</v>
      </c>
      <c r="D20" s="28">
        <v>800000</v>
      </c>
      <c r="E20" s="28">
        <v>200000</v>
      </c>
      <c r="F20" s="88" t="s">
        <v>51</v>
      </c>
    </row>
    <row r="21" spans="1:6" x14ac:dyDescent="0.2">
      <c r="A21" s="52" t="s">
        <v>320</v>
      </c>
      <c r="B21" s="85" t="s">
        <v>321</v>
      </c>
      <c r="C21" s="86" t="s">
        <v>210</v>
      </c>
      <c r="D21" s="55" t="s">
        <v>51</v>
      </c>
      <c r="E21" s="55" t="s">
        <v>51</v>
      </c>
      <c r="F21" s="57" t="s">
        <v>51</v>
      </c>
    </row>
    <row r="22" spans="1:6" x14ac:dyDescent="0.2">
      <c r="A22" s="80" t="s">
        <v>311</v>
      </c>
      <c r="B22" s="81"/>
      <c r="C22" s="82"/>
      <c r="D22" s="83"/>
      <c r="E22" s="83"/>
      <c r="F22" s="84"/>
    </row>
    <row r="23" spans="1:6" x14ac:dyDescent="0.2">
      <c r="A23" s="75" t="s">
        <v>322</v>
      </c>
      <c r="B23" s="76" t="s">
        <v>323</v>
      </c>
      <c r="C23" s="77" t="s">
        <v>324</v>
      </c>
      <c r="D23" s="78">
        <v>1445664.08</v>
      </c>
      <c r="E23" s="78">
        <v>364906.76</v>
      </c>
      <c r="F23" s="79" t="s">
        <v>51</v>
      </c>
    </row>
    <row r="24" spans="1:6" ht="22.5" x14ac:dyDescent="0.2">
      <c r="A24" s="75" t="s">
        <v>325</v>
      </c>
      <c r="B24" s="76" t="s">
        <v>323</v>
      </c>
      <c r="C24" s="77" t="s">
        <v>326</v>
      </c>
      <c r="D24" s="78">
        <v>1445664.08</v>
      </c>
      <c r="E24" s="78">
        <v>364906.76</v>
      </c>
      <c r="F24" s="79" t="s">
        <v>51</v>
      </c>
    </row>
    <row r="25" spans="1:6" x14ac:dyDescent="0.2">
      <c r="A25" s="75" t="s">
        <v>327</v>
      </c>
      <c r="B25" s="76" t="s">
        <v>328</v>
      </c>
      <c r="C25" s="77" t="s">
        <v>329</v>
      </c>
      <c r="D25" s="78">
        <v>-121183385.22</v>
      </c>
      <c r="E25" s="78">
        <f>E26</f>
        <v>-67487874.959999993</v>
      </c>
      <c r="F25" s="79" t="s">
        <v>303</v>
      </c>
    </row>
    <row r="26" spans="1:6" ht="22.5" x14ac:dyDescent="0.2">
      <c r="A26" s="25" t="s">
        <v>330</v>
      </c>
      <c r="B26" s="26" t="s">
        <v>328</v>
      </c>
      <c r="C26" s="87" t="s">
        <v>331</v>
      </c>
      <c r="D26" s="28">
        <v>-121183385.22</v>
      </c>
      <c r="E26" s="28">
        <v>-67487874.959999993</v>
      </c>
      <c r="F26" s="88" t="s">
        <v>303</v>
      </c>
    </row>
    <row r="27" spans="1:6" x14ac:dyDescent="0.2">
      <c r="A27" s="75" t="s">
        <v>332</v>
      </c>
      <c r="B27" s="76" t="s">
        <v>333</v>
      </c>
      <c r="C27" s="77" t="s">
        <v>334</v>
      </c>
      <c r="D27" s="78">
        <v>122629049.3</v>
      </c>
      <c r="E27" s="78">
        <f>E28</f>
        <v>67852781.719999999</v>
      </c>
      <c r="F27" s="79" t="s">
        <v>303</v>
      </c>
    </row>
    <row r="28" spans="1:6" ht="22.5" x14ac:dyDescent="0.2">
      <c r="A28" s="25" t="s">
        <v>335</v>
      </c>
      <c r="B28" s="26" t="s">
        <v>333</v>
      </c>
      <c r="C28" s="87" t="s">
        <v>336</v>
      </c>
      <c r="D28" s="28">
        <v>122629049.3</v>
      </c>
      <c r="E28" s="28">
        <v>67852781.719999999</v>
      </c>
      <c r="F28" s="88" t="s">
        <v>303</v>
      </c>
    </row>
    <row r="29" spans="1:6" ht="12.75" customHeight="1" x14ac:dyDescent="0.2">
      <c r="A29" s="89"/>
      <c r="B29" s="90"/>
      <c r="C29" s="91"/>
      <c r="D29" s="92"/>
      <c r="E29" s="92"/>
      <c r="F29" s="93"/>
    </row>
    <row r="41" spans="1:6" ht="12.75" customHeight="1" x14ac:dyDescent="0.2">
      <c r="A41" s="12" t="s">
        <v>337</v>
      </c>
      <c r="D41" s="2"/>
      <c r="E41" s="2"/>
      <c r="F41" s="8"/>
    </row>
  </sheetData>
  <mergeCells count="8">
    <mergeCell ref="A2:F2"/>
    <mergeCell ref="A1:F1"/>
    <mergeCell ref="A4:A10"/>
    <mergeCell ref="B4:B10"/>
    <mergeCell ref="D4:D10"/>
    <mergeCell ref="C4:C10"/>
    <mergeCell ref="E4:E10"/>
    <mergeCell ref="F4:F10"/>
  </mergeCells>
  <conditionalFormatting sqref="F15:F17 E13:F13 E15">
    <cfRule type="cellIs" priority="2" stopIfTrue="1" operator="equal">
      <formula>0</formula>
    </cfRule>
  </conditionalFormatting>
  <conditionalFormatting sqref="E28:F28">
    <cfRule type="cellIs" priority="3" stopIfTrue="1" operator="equal">
      <formula>0</formula>
    </cfRule>
  </conditionalFormatting>
  <conditionalFormatting sqref="E30:F30">
    <cfRule type="cellIs" priority="4" stopIfTrue="1" operator="equal">
      <formula>0</formula>
    </cfRule>
  </conditionalFormatting>
  <conditionalFormatting sqref="E101:F101">
    <cfRule type="cellIs" priority="5" stopIfTrue="1" operator="equal">
      <formula>0</formula>
    </cfRule>
  </conditionalFormatting>
  <conditionalFormatting sqref="F18">
    <cfRule type="cellIs" priority="1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scale="67" fitToHeight="0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workbookViewId="0"/>
  </sheetViews>
  <sheetFormatPr defaultRowHeight="12.75" x14ac:dyDescent="0.2"/>
  <sheetData>
    <row r="1" spans="1:2" x14ac:dyDescent="0.2">
      <c r="A1" t="s">
        <v>338</v>
      </c>
      <c r="B1" t="s">
        <v>29</v>
      </c>
    </row>
    <row r="2" spans="1:2" x14ac:dyDescent="0.2">
      <c r="A2" t="s">
        <v>339</v>
      </c>
      <c r="B2" t="s">
        <v>340</v>
      </c>
    </row>
    <row r="3" spans="1:2" x14ac:dyDescent="0.2">
      <c r="A3" t="s">
        <v>341</v>
      </c>
      <c r="B3" t="s">
        <v>6</v>
      </c>
    </row>
    <row r="4" spans="1:2" x14ac:dyDescent="0.2">
      <c r="A4" t="s">
        <v>342</v>
      </c>
      <c r="B4" t="s">
        <v>343</v>
      </c>
    </row>
    <row r="5" spans="1:2" x14ac:dyDescent="0.2">
      <c r="A5" t="s">
        <v>344</v>
      </c>
      <c r="B5" t="s">
        <v>345</v>
      </c>
    </row>
    <row r="6" spans="1:2" x14ac:dyDescent="0.2">
      <c r="A6" t="s">
        <v>346</v>
      </c>
      <c r="B6" t="s">
        <v>20</v>
      </c>
    </row>
    <row r="7" spans="1:2" x14ac:dyDescent="0.2">
      <c r="A7" t="s">
        <v>347</v>
      </c>
      <c r="B7" t="s">
        <v>20</v>
      </c>
    </row>
    <row r="8" spans="1:2" x14ac:dyDescent="0.2">
      <c r="A8" t="s">
        <v>348</v>
      </c>
      <c r="B8" t="s">
        <v>349</v>
      </c>
    </row>
    <row r="9" spans="1:2" x14ac:dyDescent="0.2">
      <c r="A9" t="s">
        <v>350</v>
      </c>
      <c r="B9" t="s">
        <v>18</v>
      </c>
    </row>
    <row r="10" spans="1:2" x14ac:dyDescent="0.2">
      <c r="A10" t="s">
        <v>351</v>
      </c>
      <c r="B10" t="s">
        <v>345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28</vt:i4>
      </vt:variant>
    </vt:vector>
  </HeadingPairs>
  <TitlesOfParts>
    <vt:vector size="32" baseType="lpstr">
      <vt:lpstr>Доходы</vt:lpstr>
      <vt:lpstr>Расходы</vt:lpstr>
      <vt:lpstr>Источники</vt:lpstr>
      <vt:lpstr>_params</vt:lpstr>
      <vt:lpstr>Доходы!APPT</vt:lpstr>
      <vt:lpstr>Расходы!APPT</vt:lpstr>
      <vt:lpstr>Доходы!FILE_NAME</vt:lpstr>
      <vt:lpstr>Доходы!FIO</vt:lpstr>
      <vt:lpstr>Расходы!FIO</vt:lpstr>
      <vt:lpstr>Доходы!FORM_CODE</vt:lpstr>
      <vt:lpstr>Доходы!LAST_CELL</vt:lpstr>
      <vt:lpstr>Источники!LAST_CELL</vt:lpstr>
      <vt:lpstr>Расходы!LAST_CELL</vt:lpstr>
      <vt:lpstr>Доходы!PARAMS</vt:lpstr>
      <vt:lpstr>Доходы!PERIOD</vt:lpstr>
      <vt:lpstr>Доходы!RANGE_NAMES</vt:lpstr>
      <vt:lpstr>Доходы!RBEGIN_1</vt:lpstr>
      <vt:lpstr>Источники!RBEGIN_1</vt:lpstr>
      <vt:lpstr>Расходы!RBEGIN_1</vt:lpstr>
      <vt:lpstr>Доходы!REG_DATE</vt:lpstr>
      <vt:lpstr>Доходы!REND_1</vt:lpstr>
      <vt:lpstr>Источники!REND_1</vt:lpstr>
      <vt:lpstr>Расходы!REND_1</vt:lpstr>
      <vt:lpstr>Источники!S_520</vt:lpstr>
      <vt:lpstr>Источники!S_620</vt:lpstr>
      <vt:lpstr>Источники!S_700</vt:lpstr>
      <vt:lpstr>Источники!S_700A</vt:lpstr>
      <vt:lpstr>Доходы!SIGN</vt:lpstr>
      <vt:lpstr>Источники!SIGN</vt:lpstr>
      <vt:lpstr>Расходы!SIGN</vt:lpstr>
      <vt:lpstr>Доходы!SRC_CODE</vt:lpstr>
      <vt:lpstr>Доходы!SRC_KIND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dc:description>POI HSSF rep:2.56.0.152</dc:description>
  <cp:lastModifiedBy>Ирышков Владимир Сергеевич</cp:lastModifiedBy>
  <cp:lastPrinted>2024-09-30T08:50:05Z</cp:lastPrinted>
  <dcterms:created xsi:type="dcterms:W3CDTF">2024-09-30T08:50:19Z</dcterms:created>
  <dcterms:modified xsi:type="dcterms:W3CDTF">2025-02-06T06:14:17Z</dcterms:modified>
</cp:coreProperties>
</file>