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БЮДЖЕТ\МУНИЦИПАЛЬНЫЕ ПРОГРАММЫ\программы 2014-2028 годы\Отчеты по муниципальным программам\2025 год\за 2025 год\"/>
    </mc:Choice>
  </mc:AlternateContent>
  <bookViews>
    <workbookView xWindow="0" yWindow="0" windowWidth="28770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  <c r="D26" i="1"/>
  <c r="D24" i="1"/>
  <c r="B28" i="1" l="1"/>
  <c r="D20" i="1" l="1"/>
  <c r="E20" i="1" s="1"/>
  <c r="D21" i="1"/>
  <c r="D22" i="1"/>
  <c r="D19" i="1"/>
  <c r="D18" i="1" s="1"/>
  <c r="D17" i="1"/>
  <c r="E17" i="1" s="1"/>
  <c r="E16" i="1" s="1"/>
  <c r="D14" i="1"/>
  <c r="D15" i="1"/>
  <c r="E15" i="1" s="1"/>
  <c r="D13" i="1"/>
  <c r="D9" i="1"/>
  <c r="D10" i="1"/>
  <c r="D11" i="1"/>
  <c r="E11" i="1" s="1"/>
  <c r="D8" i="1"/>
  <c r="E8" i="1" s="1"/>
  <c r="E26" i="1"/>
  <c r="E25" i="1"/>
  <c r="D23" i="1"/>
  <c r="C23" i="1"/>
  <c r="C12" i="1"/>
  <c r="E14" i="1"/>
  <c r="E27" i="1"/>
  <c r="E32" i="1"/>
  <c r="E31" i="1"/>
  <c r="E30" i="1"/>
  <c r="E29" i="1"/>
  <c r="E28" i="1" s="1"/>
  <c r="E24" i="1"/>
  <c r="E21" i="1"/>
  <c r="E22" i="1"/>
  <c r="E19" i="1"/>
  <c r="C16" i="1"/>
  <c r="B16" i="1"/>
  <c r="E9" i="1"/>
  <c r="E10" i="1"/>
  <c r="C30" i="1"/>
  <c r="D30" i="1"/>
  <c r="B30" i="1"/>
  <c r="C28" i="1"/>
  <c r="D28" i="1"/>
  <c r="B23" i="1"/>
  <c r="C18" i="1"/>
  <c r="B18" i="1"/>
  <c r="B12" i="1"/>
  <c r="C7" i="1"/>
  <c r="B7" i="1"/>
  <c r="E23" i="1" l="1"/>
  <c r="E18" i="1"/>
  <c r="D16" i="1"/>
  <c r="C6" i="1"/>
  <c r="D12" i="1"/>
  <c r="E13" i="1"/>
  <c r="E12" i="1" s="1"/>
  <c r="E7" i="1"/>
  <c r="D7" i="1"/>
  <c r="B6" i="1"/>
  <c r="D6" i="1" l="1"/>
  <c r="E6" i="1"/>
</calcChain>
</file>

<file path=xl/sharedStrings.xml><?xml version="1.0" encoding="utf-8"?>
<sst xmlns="http://schemas.openxmlformats.org/spreadsheetml/2006/main" count="40" uniqueCount="40">
  <si>
    <t>Наименование Муниципальной программы/подпрограммы</t>
  </si>
  <si>
    <t>Исполнено</t>
  </si>
  <si>
    <t xml:space="preserve">(сумма) </t>
  </si>
  <si>
    <t>(причина)</t>
  </si>
  <si>
    <t>Не исполнено</t>
  </si>
  <si>
    <t>Всего</t>
  </si>
  <si>
    <t>Подпрограмма "Обеспечение функционирования аппарата администрации Кижеватовского сельсовета  Бессоновского района Пензенской области"</t>
  </si>
  <si>
    <t>Подпрограмма "Обеспечение функционирования руководителя высшего исполнительного органа Кижеватовского сельсовета  Бессоновского района Пензенской области"</t>
  </si>
  <si>
    <t>Подпрограмма "Обеспечение  пожарной безопасности Кижеватовского сельсовета Бессоновского района Пензенской области"</t>
  </si>
  <si>
    <t>Подпрограмма "Исполнение государственных полномочий"</t>
  </si>
  <si>
    <t>Подпрограмма "Предоставление межбюджетных трансфертов из бюджета Кижеватовского сельсовета Бессоновского района Пензенской области"</t>
  </si>
  <si>
    <t>Подпрограмма "Управление муниципальной собственностью Кижеватовского сельсовета Бессоновского района Пензенской области"</t>
  </si>
  <si>
    <t>Муниципальная программа Кижеватовского сельсовета Бессоновского района Пензенской области «Социальная поддержка граждан Кижеватовского сельсовета Бессоновского района Пензенской области на 2014-2027 годы»</t>
  </si>
  <si>
    <t>Подпрограмма «Оказание адресной материальной помощи гражданам Кижеватовского сельсовета Бессоновского района Пензенской области » Подпрограмма «Оказание адресной материальной помощи гражданам Кижеватовского сельсовета Бессоновского района Пензенской области »</t>
  </si>
  <si>
    <t>Подпрограмма "Благоустройство населенных пунктов"</t>
  </si>
  <si>
    <t>Подпрограмма «Мероприятия в области коммунального хозяйства»</t>
  </si>
  <si>
    <t>Подпрограмма «Чистая вода  за счет средств бюджета поселения»</t>
  </si>
  <si>
    <t>Подпрограмма  «Модернизация и строительство систем теплоснабжения »</t>
  </si>
  <si>
    <t>Подпрограмма "Содержание и развитие сети автомобильных дорог местного значения населенных пунктов Кижеватовского сельсовета Бессоновского района Пензенской области"</t>
  </si>
  <si>
    <t>Подпрограмма "Ремонт автомобильных дорог общего пользования местного значения"</t>
  </si>
  <si>
    <t>Подпрограмма «Развитие водохозяйственного комплекса Кижеватовского сельсовета Бессоновского района Пензенской области»</t>
  </si>
  <si>
    <t>Подпрограмма "Энергосбережение и повышение энергетической эффективности за счет средств бюджета поселения"</t>
  </si>
  <si>
    <t>Муниципальная программа  «Повышение безопасности дорожного движения в Кижеватовском сельсовете Бессоновского района Пензенской области на 2014-2024 годы»</t>
  </si>
  <si>
    <t>Подпрограмма "Повышение безопасности дорожного движения в Кижеватовском сельсовете Бессоновского района Пензенской области"</t>
  </si>
  <si>
    <t xml:space="preserve">Администрация  Кижеватовского сельсовета 
Бессоновского района Пензенской области
</t>
  </si>
  <si>
    <t xml:space="preserve">Глава  администрации                                     </t>
  </si>
  <si>
    <t xml:space="preserve">Главный бухгалтер                                      </t>
  </si>
  <si>
    <t>В.П. Лебедина</t>
  </si>
  <si>
    <t>Подпрограмма "Управление муниципальным долгом Кижеватовского сельсовета Бессоновского района Пензенской области"</t>
  </si>
  <si>
    <t>Кредиторская задолженность</t>
  </si>
  <si>
    <t>Пояснительная записка по исполнению муниципальных программ на  01 января 2026 года</t>
  </si>
  <si>
    <t xml:space="preserve">Сумма  
на 2025 год по первоначально утвержденному бюджету
</t>
  </si>
  <si>
    <t>Сумма на 2025 год, утвержденная последним изменением бюджета</t>
  </si>
  <si>
    <t>В.В. Крюков</t>
  </si>
  <si>
    <t>Муниципальная программа   «Развитие муниципальной службы  Кижеватовского сельсовета Бессоновского района Пензенской области на 2014-2028 годы»</t>
  </si>
  <si>
    <t>Муниципальная программа   «Управление муниципальными финансами, муниципальным долгом, муниципальной собственностью Кижеватовского сельсовета Бессоновского района Пензенской области на 2014-2028 годы"</t>
  </si>
  <si>
    <t>Муниципальная программа   «Развитие инженерной инфраструктуры Кижеватовского сельсовета Бессоновского района Пензенской области на 2014-2028 годы»</t>
  </si>
  <si>
    <t>Муниципальная программа   "Энергосбережение и повышение энергетической эффективности Кижеватовского сельсовета Бессоновского района Пензенской области на 2014-2028 годы"</t>
  </si>
  <si>
    <t>Муниципальная программа   «Профилактика терроризма, минимизация и (или) ликвидация последствий проявления терроризма и экстремизма на территории Кижеватовского сельсовета Бессоновского района Пензенской области на 2021- 2028 годы»</t>
  </si>
  <si>
    <t>Муниципальная программа   «Модернизация и развитие жилищно-коммунального хозяйства Кижеватовского сельсовета Бессоновского района Пензенской области на 2014-2028 годы»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</si>
</sst>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3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A25" sqref="A25:F25"/>
    </sheetView>
  </sheetViews>
  <sheetFormatPr defaultRowHeight="15" x14ac:dyDescent="0.25"/>
  <cols>
    <col min="1" max="1" width="51.7109375" customWidth="1"/>
    <col min="2" max="2" width="16.42578125" customWidth="1"/>
    <col min="3" max="3" width="17" customWidth="1"/>
    <col min="4" max="4" width="15.5703125" customWidth="1"/>
    <col min="5" max="5" width="14.140625" customWidth="1"/>
    <col min="6" max="6" width="29" customWidth="1"/>
  </cols>
  <sheetData>
    <row r="1" spans="1:6" ht="51.75" customHeight="1" x14ac:dyDescent="0.25">
      <c r="A1" s="1" t="s">
        <v>24</v>
      </c>
    </row>
    <row r="2" spans="1:6" x14ac:dyDescent="0.25">
      <c r="A2" s="8" t="s">
        <v>30</v>
      </c>
    </row>
    <row r="4" spans="1:6" x14ac:dyDescent="0.25">
      <c r="A4" s="15" t="s">
        <v>0</v>
      </c>
      <c r="B4" s="15" t="s">
        <v>31</v>
      </c>
      <c r="C4" s="15" t="s">
        <v>32</v>
      </c>
      <c r="D4" s="15" t="s">
        <v>1</v>
      </c>
      <c r="E4" s="13" t="s">
        <v>4</v>
      </c>
      <c r="F4" s="14"/>
    </row>
    <row r="5" spans="1:6" ht="86.25" customHeight="1" x14ac:dyDescent="0.25">
      <c r="A5" s="16"/>
      <c r="B5" s="17"/>
      <c r="C5" s="17"/>
      <c r="D5" s="17"/>
      <c r="E5" s="2" t="s">
        <v>2</v>
      </c>
      <c r="F5" s="2" t="s">
        <v>3</v>
      </c>
    </row>
    <row r="6" spans="1:6" x14ac:dyDescent="0.25">
      <c r="A6" s="3" t="s">
        <v>5</v>
      </c>
      <c r="B6" s="4">
        <f>B7+B12+B16+B18+B23+B28+B30+B32</f>
        <v>13215.8</v>
      </c>
      <c r="C6" s="4">
        <f>C7+C12+C16+C18+C23+C28+C30+C32</f>
        <v>12024.047000000002</v>
      </c>
      <c r="D6" s="4">
        <f>D7+D12+D16+D18+D23+D28+D30+D32</f>
        <v>12024.047000000002</v>
      </c>
      <c r="E6" s="4">
        <f>E7+E12+E16+E18+E23+E28+E30+E32</f>
        <v>0</v>
      </c>
      <c r="F6" s="5"/>
    </row>
    <row r="7" spans="1:6" ht="57" x14ac:dyDescent="0.25">
      <c r="A7" s="3" t="s">
        <v>34</v>
      </c>
      <c r="B7" s="4">
        <f>B8+B9+B10+B11</f>
        <v>6923.1859999999997</v>
      </c>
      <c r="C7" s="4">
        <f t="shared" ref="C7:E7" si="0">C8+C9+C10+C11</f>
        <v>5937.0820000000003</v>
      </c>
      <c r="D7" s="4">
        <f t="shared" si="0"/>
        <v>5937.0820000000003</v>
      </c>
      <c r="E7" s="4">
        <f t="shared" si="0"/>
        <v>0</v>
      </c>
      <c r="F7" s="11"/>
    </row>
    <row r="8" spans="1:6" ht="55.5" customHeight="1" x14ac:dyDescent="0.25">
      <c r="A8" s="6" t="s">
        <v>6</v>
      </c>
      <c r="B8" s="7">
        <v>5265.4340000000002</v>
      </c>
      <c r="C8" s="7">
        <v>4661.0680000000002</v>
      </c>
      <c r="D8" s="7">
        <f>C8</f>
        <v>4661.0680000000002</v>
      </c>
      <c r="E8" s="7">
        <f>C8-D8</f>
        <v>0</v>
      </c>
      <c r="F8" s="11"/>
    </row>
    <row r="9" spans="1:6" ht="60" x14ac:dyDescent="0.25">
      <c r="A9" s="6" t="s">
        <v>7</v>
      </c>
      <c r="B9" s="7">
        <v>1151.8520000000001</v>
      </c>
      <c r="C9" s="7">
        <v>863.21400000000006</v>
      </c>
      <c r="D9" s="7">
        <f t="shared" ref="D9:D11" si="1">C9</f>
        <v>863.21400000000006</v>
      </c>
      <c r="E9" s="7">
        <f t="shared" ref="E9:E11" si="2">C9-D9</f>
        <v>0</v>
      </c>
      <c r="F9" s="11"/>
    </row>
    <row r="10" spans="1:6" ht="45" x14ac:dyDescent="0.25">
      <c r="A10" s="6" t="s">
        <v>8</v>
      </c>
      <c r="B10" s="7">
        <v>100</v>
      </c>
      <c r="C10" s="7"/>
      <c r="D10" s="7">
        <f t="shared" si="1"/>
        <v>0</v>
      </c>
      <c r="E10" s="7">
        <f t="shared" si="2"/>
        <v>0</v>
      </c>
      <c r="F10" s="11"/>
    </row>
    <row r="11" spans="1:6" ht="36" customHeight="1" x14ac:dyDescent="0.25">
      <c r="A11" s="6" t="s">
        <v>9</v>
      </c>
      <c r="B11" s="7">
        <v>405.9</v>
      </c>
      <c r="C11" s="7">
        <v>412.8</v>
      </c>
      <c r="D11" s="7">
        <f t="shared" si="1"/>
        <v>412.8</v>
      </c>
      <c r="E11" s="7">
        <f t="shared" si="2"/>
        <v>0</v>
      </c>
      <c r="F11" s="11"/>
    </row>
    <row r="12" spans="1:6" ht="78.75" customHeight="1" x14ac:dyDescent="0.25">
      <c r="A12" s="3" t="s">
        <v>35</v>
      </c>
      <c r="B12" s="4">
        <f>B13+B15</f>
        <v>2788.59</v>
      </c>
      <c r="C12" s="4">
        <f>C13+C14+C15</f>
        <v>2488.989</v>
      </c>
      <c r="D12" s="4">
        <f t="shared" ref="D12:E12" si="3">D13+D14+D15</f>
        <v>2488.989</v>
      </c>
      <c r="E12" s="4">
        <f t="shared" si="3"/>
        <v>0</v>
      </c>
      <c r="F12" s="11"/>
    </row>
    <row r="13" spans="1:6" ht="45" x14ac:dyDescent="0.25">
      <c r="A13" s="6" t="s">
        <v>10</v>
      </c>
      <c r="B13" s="7">
        <v>23.895</v>
      </c>
      <c r="C13" s="7">
        <v>23.895</v>
      </c>
      <c r="D13" s="7">
        <f>C13</f>
        <v>23.895</v>
      </c>
      <c r="E13" s="7">
        <f>C13-D13</f>
        <v>0</v>
      </c>
      <c r="F13" s="11"/>
    </row>
    <row r="14" spans="1:6" ht="45" x14ac:dyDescent="0.25">
      <c r="A14" s="6" t="s">
        <v>28</v>
      </c>
      <c r="B14" s="7"/>
      <c r="C14" s="7"/>
      <c r="D14" s="7">
        <f t="shared" ref="D14:D15" si="4">C14</f>
        <v>0</v>
      </c>
      <c r="E14" s="7">
        <f>C14-D14</f>
        <v>0</v>
      </c>
      <c r="F14" s="11"/>
    </row>
    <row r="15" spans="1:6" ht="45" x14ac:dyDescent="0.25">
      <c r="A15" s="6" t="s">
        <v>11</v>
      </c>
      <c r="B15" s="7">
        <v>2764.6950000000002</v>
      </c>
      <c r="C15" s="7">
        <v>2465.0940000000001</v>
      </c>
      <c r="D15" s="7">
        <f t="shared" si="4"/>
        <v>2465.0940000000001</v>
      </c>
      <c r="E15" s="7">
        <f>C15-D15</f>
        <v>0</v>
      </c>
      <c r="F15" s="11"/>
    </row>
    <row r="16" spans="1:6" ht="71.25" customHeight="1" x14ac:dyDescent="0.25">
      <c r="A16" s="3" t="s">
        <v>12</v>
      </c>
      <c r="B16" s="4">
        <f>B17</f>
        <v>47.933999999999997</v>
      </c>
      <c r="C16" s="4">
        <f t="shared" ref="C16:E16" si="5">C17</f>
        <v>50.771999999999998</v>
      </c>
      <c r="D16" s="4">
        <f t="shared" si="5"/>
        <v>50.771999999999998</v>
      </c>
      <c r="E16" s="4">
        <f t="shared" si="5"/>
        <v>0</v>
      </c>
      <c r="F16" s="11"/>
    </row>
    <row r="17" spans="1:6" ht="97.5" customHeight="1" x14ac:dyDescent="0.25">
      <c r="A17" s="6" t="s">
        <v>13</v>
      </c>
      <c r="B17" s="7">
        <v>47.933999999999997</v>
      </c>
      <c r="C17" s="7">
        <v>50.771999999999998</v>
      </c>
      <c r="D17" s="7">
        <f>C17</f>
        <v>50.771999999999998</v>
      </c>
      <c r="E17" s="7">
        <f>C17-D17</f>
        <v>0</v>
      </c>
      <c r="F17" s="11"/>
    </row>
    <row r="18" spans="1:6" ht="57" x14ac:dyDescent="0.25">
      <c r="A18" s="3" t="s">
        <v>39</v>
      </c>
      <c r="B18" s="4">
        <f>B19+B20+B21+B22</f>
        <v>1745.3899999999999</v>
      </c>
      <c r="C18" s="4">
        <f t="shared" ref="C18:E18" si="6">C19+C20+C21+C22</f>
        <v>651.14400000000001</v>
      </c>
      <c r="D18" s="4">
        <f t="shared" si="6"/>
        <v>651.14400000000001</v>
      </c>
      <c r="E18" s="4">
        <f t="shared" si="6"/>
        <v>0</v>
      </c>
      <c r="F18" s="11"/>
    </row>
    <row r="19" spans="1:6" ht="36.75" customHeight="1" x14ac:dyDescent="0.25">
      <c r="A19" s="6" t="s">
        <v>14</v>
      </c>
      <c r="B19" s="7">
        <v>1460</v>
      </c>
      <c r="C19" s="7">
        <v>651.14400000000001</v>
      </c>
      <c r="D19" s="7">
        <f>C19</f>
        <v>651.14400000000001</v>
      </c>
      <c r="E19" s="7">
        <f>C19-D19</f>
        <v>0</v>
      </c>
      <c r="F19" s="11"/>
    </row>
    <row r="20" spans="1:6" ht="30.75" customHeight="1" x14ac:dyDescent="0.25">
      <c r="A20" s="6" t="s">
        <v>15</v>
      </c>
      <c r="B20" s="7">
        <v>285.39</v>
      </c>
      <c r="C20" s="7">
        <v>0</v>
      </c>
      <c r="D20" s="7">
        <f t="shared" ref="D20:D22" si="7">C20</f>
        <v>0</v>
      </c>
      <c r="E20" s="7">
        <f t="shared" ref="E20:E22" si="8">C20-D20</f>
        <v>0</v>
      </c>
      <c r="F20" s="11"/>
    </row>
    <row r="21" spans="1:6" ht="31.5" customHeight="1" x14ac:dyDescent="0.25">
      <c r="A21" s="6" t="s">
        <v>16</v>
      </c>
      <c r="B21" s="7"/>
      <c r="C21" s="7"/>
      <c r="D21" s="7">
        <f t="shared" si="7"/>
        <v>0</v>
      </c>
      <c r="E21" s="7">
        <f t="shared" si="8"/>
        <v>0</v>
      </c>
      <c r="F21" s="11"/>
    </row>
    <row r="22" spans="1:6" ht="31.5" customHeight="1" x14ac:dyDescent="0.25">
      <c r="A22" s="6" t="s">
        <v>17</v>
      </c>
      <c r="B22" s="7"/>
      <c r="C22" s="7">
        <v>0</v>
      </c>
      <c r="D22" s="7">
        <f t="shared" si="7"/>
        <v>0</v>
      </c>
      <c r="E22" s="7">
        <f t="shared" si="8"/>
        <v>0</v>
      </c>
      <c r="F22" s="11"/>
    </row>
    <row r="23" spans="1:6" ht="59.25" customHeight="1" x14ac:dyDescent="0.25">
      <c r="A23" s="3" t="s">
        <v>36</v>
      </c>
      <c r="B23" s="4">
        <f>B24+B25+B27</f>
        <v>1450.7</v>
      </c>
      <c r="C23" s="4">
        <f>C24+C25+C26+C27</f>
        <v>2583.683</v>
      </c>
      <c r="D23" s="4">
        <f t="shared" ref="D23:E23" si="9">D24+D25+D26+D27</f>
        <v>2583.683</v>
      </c>
      <c r="E23" s="4">
        <f t="shared" si="9"/>
        <v>0</v>
      </c>
      <c r="F23" s="11"/>
    </row>
    <row r="24" spans="1:6" ht="72" customHeight="1" x14ac:dyDescent="0.25">
      <c r="A24" s="6" t="s">
        <v>18</v>
      </c>
      <c r="B24" s="7">
        <v>1400.7</v>
      </c>
      <c r="C24" s="7">
        <v>2415.056</v>
      </c>
      <c r="D24" s="7">
        <f>C24</f>
        <v>2415.056</v>
      </c>
      <c r="E24" s="7">
        <f>C24-D24</f>
        <v>0</v>
      </c>
      <c r="F24" s="11"/>
    </row>
    <row r="25" spans="1:6" ht="30" x14ac:dyDescent="0.25">
      <c r="A25" s="6" t="s">
        <v>19</v>
      </c>
      <c r="B25" s="7"/>
      <c r="C25" s="7"/>
      <c r="D25" s="7"/>
      <c r="E25" s="7">
        <f>C25-D25</f>
        <v>0</v>
      </c>
      <c r="F25" s="11"/>
    </row>
    <row r="26" spans="1:6" x14ac:dyDescent="0.25">
      <c r="A26" s="6" t="s">
        <v>29</v>
      </c>
      <c r="B26" s="7"/>
      <c r="C26" s="7">
        <v>147.74700000000001</v>
      </c>
      <c r="D26" s="7">
        <f>C26</f>
        <v>147.74700000000001</v>
      </c>
      <c r="E26" s="7">
        <f>C26-D26</f>
        <v>0</v>
      </c>
      <c r="F26" s="11"/>
    </row>
    <row r="27" spans="1:6" ht="45" x14ac:dyDescent="0.25">
      <c r="A27" s="6" t="s">
        <v>20</v>
      </c>
      <c r="B27" s="7">
        <v>50</v>
      </c>
      <c r="C27" s="7">
        <v>20.88</v>
      </c>
      <c r="D27" s="7">
        <v>20.88</v>
      </c>
      <c r="E27" s="7">
        <f t="shared" ref="E27" si="10">C27-D27</f>
        <v>0</v>
      </c>
      <c r="F27" s="11"/>
    </row>
    <row r="28" spans="1:6" ht="73.5" customHeight="1" x14ac:dyDescent="0.25">
      <c r="A28" s="3" t="s">
        <v>37</v>
      </c>
      <c r="B28" s="4">
        <f>B29</f>
        <v>200</v>
      </c>
      <c r="C28" s="4">
        <f t="shared" ref="C28:E28" si="11">C29</f>
        <v>312.37700000000001</v>
      </c>
      <c r="D28" s="4">
        <f t="shared" si="11"/>
        <v>312.37700000000001</v>
      </c>
      <c r="E28" s="4">
        <f t="shared" si="11"/>
        <v>0</v>
      </c>
      <c r="F28" s="11"/>
    </row>
    <row r="29" spans="1:6" ht="45" x14ac:dyDescent="0.25">
      <c r="A29" s="6" t="s">
        <v>21</v>
      </c>
      <c r="B29" s="7">
        <v>200</v>
      </c>
      <c r="C29" s="7">
        <v>312.37700000000001</v>
      </c>
      <c r="D29" s="7">
        <f>C29</f>
        <v>312.37700000000001</v>
      </c>
      <c r="E29" s="7">
        <f>C29-D29</f>
        <v>0</v>
      </c>
      <c r="F29" s="11"/>
    </row>
    <row r="30" spans="1:6" ht="63" customHeight="1" x14ac:dyDescent="0.25">
      <c r="A30" s="3" t="s">
        <v>22</v>
      </c>
      <c r="B30" s="4">
        <f>B31</f>
        <v>50</v>
      </c>
      <c r="C30" s="4">
        <f t="shared" ref="C30:E30" si="12">C31</f>
        <v>0</v>
      </c>
      <c r="D30" s="4">
        <f t="shared" si="12"/>
        <v>0</v>
      </c>
      <c r="E30" s="4">
        <f t="shared" si="12"/>
        <v>0</v>
      </c>
      <c r="F30" s="11"/>
    </row>
    <row r="31" spans="1:6" ht="47.25" customHeight="1" x14ac:dyDescent="0.25">
      <c r="A31" s="6" t="s">
        <v>23</v>
      </c>
      <c r="B31" s="7">
        <v>50</v>
      </c>
      <c r="C31" s="7"/>
      <c r="D31" s="7"/>
      <c r="E31" s="7">
        <f>C31-D31</f>
        <v>0</v>
      </c>
      <c r="F31" s="11"/>
    </row>
    <row r="32" spans="1:6" ht="90.75" customHeight="1" x14ac:dyDescent="0.25">
      <c r="A32" s="3" t="s">
        <v>38</v>
      </c>
      <c r="B32" s="4">
        <v>10</v>
      </c>
      <c r="C32" s="4"/>
      <c r="D32" s="4"/>
      <c r="E32" s="4">
        <f>C32-D32</f>
        <v>0</v>
      </c>
      <c r="F32" s="12"/>
    </row>
    <row r="35" spans="1:2" x14ac:dyDescent="0.25">
      <c r="A35" s="10" t="s">
        <v>25</v>
      </c>
      <c r="B35" s="9" t="s">
        <v>33</v>
      </c>
    </row>
    <row r="36" spans="1:2" x14ac:dyDescent="0.25">
      <c r="A36" s="10"/>
      <c r="B36" s="9"/>
    </row>
    <row r="38" spans="1:2" x14ac:dyDescent="0.25">
      <c r="A38" s="10" t="s">
        <v>26</v>
      </c>
      <c r="B38" s="9" t="s">
        <v>27</v>
      </c>
    </row>
  </sheetData>
  <mergeCells count="5">
    <mergeCell ref="E4:F4"/>
    <mergeCell ref="A4:A5"/>
    <mergeCell ref="B4:B5"/>
    <mergeCell ref="C4:C5"/>
    <mergeCell ref="D4:D5"/>
  </mergeCells>
  <pageMargins left="0.39370078740157483" right="0.39370078740157483" top="0.74803149606299213" bottom="0.19685039370078741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2024-07-04T09:44:52Z</cp:lastPrinted>
  <dcterms:created xsi:type="dcterms:W3CDTF">2023-07-06T09:38:22Z</dcterms:created>
  <dcterms:modified xsi:type="dcterms:W3CDTF">2026-04-16T06:55:04Z</dcterms:modified>
</cp:coreProperties>
</file>